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ára\Desktop\"/>
    </mc:Choice>
  </mc:AlternateContent>
  <bookViews>
    <workbookView xWindow="0" yWindow="0" windowWidth="19200" windowHeight="11595" activeTab="1"/>
  </bookViews>
  <sheets>
    <sheet name="Specifikace prvků" sheetId="1" r:id="rId1"/>
    <sheet name="Slepý rozpočet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4" l="1"/>
  <c r="M40" i="4" s="1"/>
  <c r="J39" i="4"/>
  <c r="M39" i="4" s="1"/>
  <c r="J36" i="4"/>
  <c r="M36" i="4" s="1"/>
  <c r="J34" i="4"/>
  <c r="M34" i="4" s="1"/>
  <c r="J33" i="4"/>
  <c r="M33" i="4" s="1"/>
  <c r="J31" i="4"/>
  <c r="M31" i="4" s="1"/>
  <c r="J29" i="4"/>
  <c r="M29" i="4" s="1"/>
  <c r="J28" i="4"/>
  <c r="M28" i="4" s="1"/>
  <c r="J26" i="4"/>
  <c r="M26" i="4" s="1"/>
  <c r="J25" i="4"/>
  <c r="M25" i="4" s="1"/>
  <c r="J24" i="4"/>
  <c r="M24" i="4" s="1"/>
  <c r="J22" i="4"/>
  <c r="M22" i="4" s="1"/>
  <c r="J21" i="4"/>
  <c r="M21" i="4" s="1"/>
  <c r="J19" i="4"/>
  <c r="M19" i="4" s="1"/>
  <c r="J18" i="4"/>
  <c r="M18" i="4" s="1"/>
  <c r="J16" i="4"/>
  <c r="M16" i="4" s="1"/>
  <c r="J14" i="4"/>
  <c r="M14" i="4" s="1"/>
  <c r="J12" i="4"/>
  <c r="M12" i="4" s="1"/>
  <c r="A5" i="4"/>
  <c r="N14" i="4" l="1"/>
  <c r="O14" i="4" s="1"/>
  <c r="N21" i="4"/>
  <c r="O21" i="4" s="1"/>
  <c r="N26" i="4"/>
  <c r="O26" i="4" s="1"/>
  <c r="N33" i="4"/>
  <c r="O33" i="4" s="1"/>
  <c r="N39" i="4"/>
  <c r="O39" i="4" s="1"/>
  <c r="N16" i="4"/>
  <c r="O16" i="4" s="1"/>
  <c r="N22" i="4"/>
  <c r="O22" i="4" s="1"/>
  <c r="N28" i="4"/>
  <c r="O28" i="4" s="1"/>
  <c r="N34" i="4"/>
  <c r="O34" i="4" s="1"/>
  <c r="N40" i="4"/>
  <c r="O40" i="4" s="1"/>
  <c r="N18" i="4"/>
  <c r="O18" i="4" s="1"/>
  <c r="N24" i="4"/>
  <c r="O24" i="4" s="1"/>
  <c r="N29" i="4"/>
  <c r="O29" i="4" s="1"/>
  <c r="N36" i="4"/>
  <c r="O36" i="4" s="1"/>
  <c r="M38" i="4"/>
  <c r="N12" i="4"/>
  <c r="O12" i="4" s="1"/>
  <c r="N19" i="4"/>
  <c r="O19" i="4" s="1"/>
  <c r="N25" i="4"/>
  <c r="O25" i="4" s="1"/>
  <c r="N31" i="4"/>
  <c r="O31" i="4" s="1"/>
  <c r="J38" i="4"/>
  <c r="J42" i="4" s="1"/>
  <c r="M42" i="4" s="1"/>
  <c r="N42" i="4" l="1"/>
  <c r="O42" i="4" s="1"/>
  <c r="O38" i="4"/>
  <c r="N38" i="4"/>
</calcChain>
</file>

<file path=xl/comments1.xml><?xml version="1.0" encoding="utf-8"?>
<comments xmlns="http://schemas.openxmlformats.org/spreadsheetml/2006/main">
  <authors>
    <author>Richard</author>
    <author>richardo</author>
  </authors>
  <commentList>
    <comment ref="I17" authorId="0" shapeId="0">
      <text>
        <r>
          <rPr>
            <b/>
            <sz val="9"/>
            <color indexed="81"/>
            <rFont val="Tahoma"/>
            <family val="2"/>
            <charset val="238"/>
          </rPr>
          <t>Richard:</t>
        </r>
        <r>
          <rPr>
            <sz val="9"/>
            <color indexed="81"/>
            <rFont val="Tahoma"/>
            <family val="2"/>
            <charset val="238"/>
          </rPr>
          <t xml:space="preserve">
Odkazuje na Delfíny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  <charset val="238"/>
          </rPr>
          <t>Richard:</t>
        </r>
        <r>
          <rPr>
            <sz val="9"/>
            <color indexed="81"/>
            <rFont val="Tahoma"/>
            <family val="2"/>
            <charset val="238"/>
          </rPr>
          <t xml:space="preserve">
NUTNO NAPSAT PLOCHU PÍSKOVIŠTĚ !!</t>
        </r>
      </text>
    </comment>
    <comment ref="K85" authorId="1" shapeId="0">
      <text>
        <r>
          <rPr>
            <b/>
            <sz val="9"/>
            <color indexed="81"/>
            <rFont val="Tahoma"/>
            <family val="2"/>
            <charset val="238"/>
          </rPr>
          <t>richardo:</t>
        </r>
        <r>
          <rPr>
            <sz val="9"/>
            <color indexed="81"/>
            <rFont val="Tahoma"/>
            <family val="2"/>
            <charset val="238"/>
          </rPr>
          <t xml:space="preserve">
Sleva do 15%</t>
        </r>
      </text>
    </comment>
  </commentList>
</comments>
</file>

<file path=xl/comments2.xml><?xml version="1.0" encoding="utf-8"?>
<comments xmlns="http://schemas.openxmlformats.org/spreadsheetml/2006/main">
  <authors>
    <author>Richard</author>
  </authors>
  <commentList>
    <comment ref="G31" authorId="0" shapeId="0">
      <text>
        <r>
          <rPr>
            <b/>
            <sz val="9"/>
            <color indexed="81"/>
            <rFont val="Tahoma"/>
            <family val="2"/>
            <charset val="238"/>
          </rPr>
          <t>Richard:</t>
        </r>
        <r>
          <rPr>
            <sz val="9"/>
            <color indexed="81"/>
            <rFont val="Tahoma"/>
            <family val="2"/>
            <charset val="238"/>
          </rPr>
          <t xml:space="preserve">
NUTNO NAPSAT PLOCHU PÍSKOVIŠTĚ !!</t>
        </r>
      </text>
    </comment>
  </commentList>
</comments>
</file>

<file path=xl/sharedStrings.xml><?xml version="1.0" encoding="utf-8"?>
<sst xmlns="http://schemas.openxmlformats.org/spreadsheetml/2006/main" count="203" uniqueCount="101">
  <si>
    <t>SPECIFIKACE PRVKŮ</t>
  </si>
  <si>
    <t>Rozpis položek</t>
  </si>
  <si>
    <t xml:space="preserve">Název </t>
  </si>
  <si>
    <t>Popis</t>
  </si>
  <si>
    <t>Adresa:</t>
  </si>
  <si>
    <t>E-mail:</t>
  </si>
  <si>
    <t>Telefon:</t>
  </si>
  <si>
    <t>IČ:</t>
  </si>
  <si>
    <t>Zhotovitel:</t>
  </si>
  <si>
    <t>Podpis zhotovitele:</t>
  </si>
  <si>
    <t>IČ zhotovitele:</t>
  </si>
  <si>
    <t>Kontaktní osoba:</t>
  </si>
  <si>
    <t>POLOŽKOVÝ ROZPOČET</t>
  </si>
  <si>
    <t>Ks</t>
  </si>
  <si>
    <t>Cena ks</t>
  </si>
  <si>
    <t>Cena</t>
  </si>
  <si>
    <t>Kč bez DPH</t>
  </si>
  <si>
    <t>DPH 21%</t>
  </si>
  <si>
    <t>Celkem s DPH</t>
  </si>
  <si>
    <t>Cena celkem</t>
  </si>
  <si>
    <t xml:space="preserve">m² </t>
  </si>
  <si>
    <t>M</t>
  </si>
  <si>
    <t>J</t>
  </si>
  <si>
    <t>Herní sestavy - zvířátka 8D</t>
  </si>
  <si>
    <t>Herní soustava ve tvaru brontosauřice</t>
  </si>
  <si>
    <t>5,30 x 1,80 x 2,30 m</t>
  </si>
  <si>
    <t>Desky z HD-PE s UV stabilizací s bezpečným zaoblením o poloměru 9 mm; podlaha ve výšce 1,5 m vyrobena z vodovzdorné překližkové desky tloušťky 24 mm. Jsou použity nerezové spojovací prvky a zinkovaný spojovací materiál. Nerezová skluzavka šíře 500 mm, tloušťka plechu 1,5 mm, plech přivařen k nerezovým přírubám tloušťky 4-5 mm spojených nerezovými trubkami Ø33 mm.</t>
  </si>
  <si>
    <t>Popis:</t>
  </si>
  <si>
    <t>Rozměry:</t>
  </si>
  <si>
    <t>Materiál:</t>
  </si>
  <si>
    <t xml:space="preserve">Houpačky - konstrukce </t>
  </si>
  <si>
    <t xml:space="preserve">Bezúdržbové plně probarvené desky z HD-PE plastu tloušťky 19 mm v jasných barvách s UV stabilizací s bezpečným zaoblením o poloměru 9 mm.;  desky jsou vyřezány do tvaru tyranosaura; žárově zinkovaná ocelová nosná konstrukce z jeklů 80x60x3 mm s přírubou z plechu tloušťky 5-6 mm; skryté nýtované matice; houpačkové břevno z žárově zinkované trubky Ø 102 tl. 3 mm; zinkovaný spojovací materiál. </t>
  </si>
  <si>
    <t>Sedátka houpačková</t>
  </si>
  <si>
    <t>480 x 170 x 30 mm</t>
  </si>
  <si>
    <t>Modré pryžové sedátko s vnitřním kovovým výztužným profilem; nerezové kloubové závěsy s ložisky, žárově zinkovaný řetěz, nerezový a zinkovaný spojovací materiál.</t>
  </si>
  <si>
    <t>Houpadla pružinová</t>
  </si>
  <si>
    <t>0,90 x 0,50 x 0,90 m</t>
  </si>
  <si>
    <t xml:space="preserve">Desky z HD-PE vyřezané do tvaru delfínka s bezpečným zaoblením o poloměru 9 mm, bezpečnostní pružina Ø 200 výška 400 - 500 mm je připevněna k základové žárově zinkované patce, základová patka je zabetonována do hloubky 430 mm. Jsou použity nerezové spojovací prvky a zinkovaný spojovací materiál. </t>
  </si>
  <si>
    <t>Desky z HD-PE vyřezané do tvaru žraloka s bezpečným zaoblením o poloměru 9 mm, bezpečnostní pružina Ø 200 výška 400 - 500 mm je připevněna k základové žárově zinkované patce, základová patka je zabetonována do hloubky 430 mm. Jsou použity nerezové spojovací prvky a zinkovaný spojovací materiál.</t>
  </si>
  <si>
    <t>Kolotoče</t>
  </si>
  <si>
    <t>Kolotoč se sedáky - 140cm</t>
  </si>
  <si>
    <t>1,3 x 1,3 x 0,7 m</t>
  </si>
  <si>
    <t>Kolotoč svařen z ocelových trubek a profilů čtvercového průřezu. Všechny kovové prvky jsou upraveny práškovou vypalovanou barvou KOMAXIT dle odstínu RAL případně upraveny žárovým zinkováním. Konstrukce kolotoče je uložena do betonového lože. Kolotoč je konstruován s ohledem na vysoké namáhání a dlouhou životnost.
Podesta je vyrobena z protiskluzového plechu. Otočný střed a sedáky jsou vyrobeny z vysoce kvalitního, bezúdržbového HDPE materiálu, který je vysokotlaký, celoprobarvený s vysokou barevnou stálostí, odolný proti UV záření a hlavně je bezpečný a nelámavý. Veškerý spojovací materiál je pozinkovaný nebo nerezový.</t>
  </si>
  <si>
    <t>» Základová patka pro kolotoč</t>
  </si>
  <si>
    <r>
      <t>m</t>
    </r>
    <r>
      <rPr>
        <b/>
        <sz val="11"/>
        <color rgb="FF0000FF"/>
        <rFont val="Calibri"/>
        <family val="2"/>
        <charset val="238"/>
      </rPr>
      <t>³</t>
    </r>
  </si>
  <si>
    <t>Lavičky</t>
  </si>
  <si>
    <t>1,6 x 0,70 x 0,60 m</t>
  </si>
  <si>
    <t xml:space="preserve">Desky z HD-PE s UV stabilizací vyřezané do tvaru zvířátek  s bezpečným zaoblením o poloměru 9 mm.  Lavičková prkna z kvalitního tropického dřeva Meranti, případně z modřínu, žárově zinkované nosné a kotvící prvky, nerezový a zinkovaný spojovací materiál. Kotvení do betonového základu. </t>
  </si>
  <si>
    <t>» Základové betonové patky pro lavičku - 4ks</t>
  </si>
  <si>
    <t>Pískoviště</t>
  </si>
  <si>
    <t>Pískoviště pryžové 6-ti úhelník</t>
  </si>
  <si>
    <t>m</t>
  </si>
  <si>
    <t xml:space="preserve">1,9 x 2,15 x 0,3 m </t>
  </si>
  <si>
    <t>Bloky z pryžového granulátu spojeny ocelovou kulatinou.</t>
  </si>
  <si>
    <t>» Písek do pískoviště - hloubka 30 - m²</t>
  </si>
  <si>
    <t>m²</t>
  </si>
  <si>
    <t>Certifikovaný písek pro dětská hřiště.</t>
  </si>
  <si>
    <t>Sluneční a krycí plachty</t>
  </si>
  <si>
    <t>Plachta na pískoviště - 6-ti úhelník</t>
  </si>
  <si>
    <t xml:space="preserve">Prodyšná odolná krycí plachta s oky ze speciální prodyšné pogumované textilie. Odpovídá požadavkům hygienické inspekce a poskytuje ochranu proti znečištění. </t>
  </si>
  <si>
    <t>Tabule</t>
  </si>
  <si>
    <t>Terč o průměru 70 cm.</t>
  </si>
  <si>
    <t xml:space="preserve">Bezúdržbové plně probarvené desky z HD-PE plastu tloušťky 19 mm v jasných barvách s UV stabilizací s bezpečným zaoblením o poloměru 9 mm v kombinaci s materiálem TU bond. TU bond jsou lehčené, pevné, trvanlivé a esteticky propracované kompozitní panely složeny ze dvou 0,3 mm silných lakovaných hliníkových vrstev nalepených na PE jádře. Na podklad je nalepena speciální UV odolná venkovní fólie s tišténou grafikou. Tabule je kotvena na ocelovém sloupku do betonové patky. </t>
  </si>
  <si>
    <t>Ø 50 mm; délka 2,4 m</t>
  </si>
  <si>
    <t>Žárově zinkovaná ocel, betonová patka</t>
  </si>
  <si>
    <t>Terénní úpravy, zemní práce</t>
  </si>
  <si>
    <t xml:space="preserve">Zemní a terenní práce </t>
  </si>
  <si>
    <t>Kubatura navezené zeminy cca X m³</t>
  </si>
  <si>
    <t xml:space="preserve"> </t>
  </si>
  <si>
    <r>
      <t xml:space="preserve">Pádová plocha </t>
    </r>
    <r>
      <rPr>
        <b/>
        <sz val="11"/>
        <color rgb="FF0000FF"/>
        <rFont val="Calibri"/>
        <family val="2"/>
        <charset val="238"/>
      </rPr>
      <t xml:space="preserve">PRYŽOVÉ ROHOŽE zatravňovací </t>
    </r>
    <r>
      <rPr>
        <b/>
        <sz val="11"/>
        <rFont val="Calibri"/>
        <family val="2"/>
        <charset val="238"/>
      </rPr>
      <t>včetně montáže a dopravy</t>
    </r>
  </si>
  <si>
    <t>Maximálně bezpečná certifikovaná a přitom přírodní dopadová plocha pod herní prvky i na hodně namáhaná místa v trávníku, pod houpačky a kolotoče. Pokládá se přímo na trávník nebo na srovnaný povrch bez nutnosti použití mechanizace. Po prorostení trávou splyne s okolním terénem a je prakticky neviditelná. Prorůstající tráva se seče běžnou sekačkau, stejně jako okolní plochy.</t>
  </si>
  <si>
    <t>Rohože o rozměrech 1m x 1m (minimálně 0,5 x 0,5) tloušťka 23 mmm</t>
  </si>
  <si>
    <t>Plně recyklované pryžové rohože se speciálními spojovacími zámky. Certifikováno dle ČSN EN 1177.</t>
  </si>
  <si>
    <t>Celkem</t>
  </si>
  <si>
    <t>Prvky celkem</t>
  </si>
  <si>
    <t>Montáž včetně dopravy</t>
  </si>
  <si>
    <t>Herní sestavy - zvířátka</t>
  </si>
  <si>
    <t xml:space="preserve">Tabule Informační   </t>
  </si>
  <si>
    <t xml:space="preserve">» Sloupek k tabuli  </t>
  </si>
  <si>
    <t>Městys Liteň, nové dětské hřiště</t>
  </si>
  <si>
    <t>Lavička ve tvaru dinosaura</t>
  </si>
  <si>
    <t>Lavička ve tvaru mamuta</t>
  </si>
  <si>
    <t>Houpačková kostrukce va tvaru tyranosaura k brontosaurovi</t>
  </si>
  <si>
    <t>Sedátko klasické modré</t>
  </si>
  <si>
    <t>Houpadlo pružinové ve tvaru delfína</t>
  </si>
  <si>
    <t>Houpadlo pružinové ve tvaru žraloka</t>
  </si>
  <si>
    <t>Tabule Informační</t>
  </si>
  <si>
    <t>» Sloupek k tabuli</t>
  </si>
  <si>
    <t>Herní soustava ve tvaru brontosaura</t>
  </si>
  <si>
    <t>Prolézačka ve tvaru brontosaura nese žebříky výřezové, lanové sítě a plošinu. Další žebříky a sítě jsou po stranách průlezky. Bočnice ocasu nesou skluzavku, bočnice krku nesou žebřík. Spojení jednotlivých prvků zajišťují především nerezové úhelníčky a vratové šrouby. Celá prolézačka spočívá na základových patkách, které jsou kotveny 50 cm pod úrovní terénu. K prolézačce je možné připojit konstrukci pro houpačky a další prvky.</t>
  </si>
  <si>
    <t>Žárově zinkovaná ocelová konstrukce s panely z HD-PE pastu slouží k zavěšení různých druhů houpaček</t>
  </si>
  <si>
    <t>Pružinové houpadlo ve tvaru delfína.</t>
  </si>
  <si>
    <t>Pružinové houpadlo ve tvaru žraloka.</t>
  </si>
  <si>
    <t>Houpačková sedátka certifikovaná dle ČSN-EN 1176 a 1177.</t>
  </si>
  <si>
    <t>Celokovový kolotoč na sezení s protiskluzovou podlahou, otočným středem a se sedáky.</t>
  </si>
  <si>
    <t>Bezúdržbové pískoviště z barevných pryžových bloků je nejbezpečnější pískoviště na trhu s vysokou životností a extrémní odolností. Dobře tlumí nárazy a oproti běžným pískovištím je mnohem pohodlnější k sezení.</t>
  </si>
  <si>
    <t xml:space="preserve">Plachta na pískovitě brání znečišťování písku exkremetny a listím. </t>
  </si>
  <si>
    <t>Infotabule s provozním řádem je v souladu s normou ČSN EN 1176 nedílnou součástí každého hřiště. Musí obsahovat text o provozovateli a výrobci hřiště, popis prvků hřiště a důležitá telefonní čísla.</t>
  </si>
  <si>
    <t>Žárově zinkovaný nosný sloupek.</t>
  </si>
  <si>
    <t>Zemní a terénní práce o objemu 6 m³.</t>
  </si>
  <si>
    <t xml:space="preserve">Zemní a terénní práce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</si>
</sst>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[&lt;=99999]###\ ##;##\ ##\ ##"/>
    <numFmt numFmtId="166" formatCode="0.0"/>
  </numFmts>
  <fonts count="40" x14ac:knownFonts="1">
    <font>
      <sz val="11"/>
      <color theme="1"/>
      <name val="Calibri"/>
      <family val="2"/>
      <charset val="238"/>
      <scheme val="minor"/>
    </font>
    <font>
      <b/>
      <sz val="24"/>
      <name val="Calibri"/>
      <family val="2"/>
      <charset val="238"/>
    </font>
    <font>
      <sz val="11"/>
      <name val="Calibri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FF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4"/>
      <name val="Calibri"/>
      <family val="2"/>
      <charset val="238"/>
    </font>
    <font>
      <sz val="11"/>
      <color theme="5" tint="-0.249977111117893"/>
      <name val="Calibri"/>
      <family val="2"/>
      <charset val="238"/>
    </font>
    <font>
      <sz val="11"/>
      <color rgb="FF0000FF"/>
      <name val="Calibri"/>
      <family val="2"/>
      <charset val="238"/>
    </font>
    <font>
      <b/>
      <sz val="12"/>
      <color theme="5" tint="-0.249977111117893"/>
      <name val="Calibri"/>
      <family val="2"/>
      <charset val="238"/>
    </font>
    <font>
      <sz val="12"/>
      <name val="Calibri"/>
      <family val="2"/>
      <charset val="238"/>
    </font>
    <font>
      <b/>
      <sz val="12"/>
      <color rgb="FF0000FF"/>
      <name val="Calibri"/>
      <family val="2"/>
      <charset val="238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color theme="5" tint="-0.249977111117893"/>
      <name val="Calibri"/>
      <family val="2"/>
      <charset val="238"/>
      <scheme val="minor"/>
    </font>
    <font>
      <b/>
      <i/>
      <sz val="11"/>
      <color theme="1" tint="0.14999847407452621"/>
      <name val="Calibri"/>
      <family val="2"/>
      <charset val="238"/>
      <scheme val="minor"/>
    </font>
    <font>
      <b/>
      <i/>
      <sz val="11"/>
      <color rgb="FF0000FF"/>
      <name val="Calibri"/>
      <family val="2"/>
      <charset val="238"/>
      <scheme val="minor"/>
    </font>
    <font>
      <b/>
      <i/>
      <sz val="11"/>
      <color rgb="FF3333CC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3333CC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</font>
    <font>
      <b/>
      <sz val="11"/>
      <color rgb="FF3333CC"/>
      <name val="Calibri"/>
      <family val="2"/>
      <charset val="238"/>
    </font>
    <font>
      <b/>
      <sz val="11"/>
      <color indexed="12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8"/>
      <color rgb="FF0000FF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5"/>
    <xf numFmtId="0" fontId="8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2" fillId="0" borderId="5"/>
  </cellStyleXfs>
  <cellXfs count="448">
    <xf numFmtId="0" fontId="0" fillId="0" borderId="0" xfId="0"/>
    <xf numFmtId="0" fontId="6" fillId="2" borderId="18" xfId="0" applyFont="1" applyFill="1" applyBorder="1"/>
    <xf numFmtId="0" fontId="6" fillId="2" borderId="19" xfId="0" applyFont="1" applyFill="1" applyBorder="1"/>
    <xf numFmtId="3" fontId="6" fillId="2" borderId="20" xfId="0" applyNumberFormat="1" applyFont="1" applyFill="1" applyBorder="1"/>
    <xf numFmtId="0" fontId="7" fillId="2" borderId="20" xfId="0" applyFont="1" applyFill="1" applyBorder="1"/>
    <xf numFmtId="0" fontId="6" fillId="2" borderId="21" xfId="0" applyFont="1" applyFill="1" applyBorder="1"/>
    <xf numFmtId="0" fontId="0" fillId="0" borderId="0" xfId="0" applyBorder="1"/>
    <xf numFmtId="0" fontId="6" fillId="3" borderId="18" xfId="0" applyFont="1" applyFill="1" applyBorder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/>
    <xf numFmtId="0" fontId="6" fillId="3" borderId="21" xfId="0" applyFont="1" applyFill="1" applyBorder="1" applyAlignment="1"/>
    <xf numFmtId="0" fontId="10" fillId="0" borderId="16" xfId="0" applyFont="1" applyFill="1" applyBorder="1" applyAlignment="1"/>
    <xf numFmtId="1" fontId="0" fillId="0" borderId="16" xfId="0" applyNumberFormat="1" applyFill="1" applyBorder="1"/>
    <xf numFmtId="0" fontId="11" fillId="0" borderId="16" xfId="0" applyFont="1" applyFill="1" applyBorder="1"/>
    <xf numFmtId="0" fontId="11" fillId="0" borderId="16" xfId="0" applyFont="1" applyFill="1" applyBorder="1" applyAlignment="1">
      <alignment horizontal="left"/>
    </xf>
    <xf numFmtId="3" fontId="0" fillId="0" borderId="44" xfId="0" applyNumberFormat="1" applyFill="1" applyBorder="1"/>
    <xf numFmtId="3" fontId="7" fillId="0" borderId="23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2" fillId="0" borderId="13" xfId="0" applyFont="1" applyFill="1" applyBorder="1" applyAlignment="1"/>
    <xf numFmtId="0" fontId="13" fillId="0" borderId="13" xfId="0" applyFont="1" applyFill="1" applyBorder="1"/>
    <xf numFmtId="0" fontId="14" fillId="0" borderId="13" xfId="0" applyFont="1" applyFill="1" applyBorder="1"/>
    <xf numFmtId="0" fontId="14" fillId="0" borderId="13" xfId="0" applyFont="1" applyFill="1" applyBorder="1" applyAlignment="1">
      <alignment horizontal="left"/>
    </xf>
    <xf numFmtId="3" fontId="15" fillId="0" borderId="32" xfId="0" applyNumberFormat="1" applyFont="1" applyFill="1" applyBorder="1" applyAlignment="1"/>
    <xf numFmtId="3" fontId="15" fillId="0" borderId="42" xfId="0" applyNumberFormat="1" applyFont="1" applyFill="1" applyBorder="1"/>
    <xf numFmtId="9" fontId="15" fillId="0" borderId="33" xfId="0" applyNumberFormat="1" applyFont="1" applyFill="1" applyBorder="1"/>
    <xf numFmtId="3" fontId="15" fillId="0" borderId="34" xfId="0" applyNumberFormat="1" applyFont="1" applyFill="1" applyBorder="1"/>
    <xf numFmtId="3" fontId="14" fillId="0" borderId="37" xfId="0" applyNumberFormat="1" applyFont="1" applyFill="1" applyBorder="1"/>
    <xf numFmtId="164" fontId="15" fillId="0" borderId="43" xfId="0" applyNumberFormat="1" applyFont="1" applyFill="1" applyBorder="1"/>
    <xf numFmtId="0" fontId="6" fillId="4" borderId="46" xfId="1" applyFont="1" applyFill="1" applyBorder="1"/>
    <xf numFmtId="1" fontId="6" fillId="4" borderId="46" xfId="1" applyNumberFormat="1" applyFont="1" applyFill="1" applyBorder="1"/>
    <xf numFmtId="0" fontId="6" fillId="4" borderId="46" xfId="1" applyFont="1" applyFill="1" applyBorder="1" applyAlignment="1">
      <alignment horizontal="right"/>
    </xf>
    <xf numFmtId="0" fontId="6" fillId="2" borderId="20" xfId="0" applyFont="1" applyFill="1" applyBorder="1"/>
    <xf numFmtId="0" fontId="9" fillId="0" borderId="1" xfId="0" applyFont="1" applyFill="1" applyBorder="1"/>
    <xf numFmtId="0" fontId="9" fillId="0" borderId="24" xfId="0" applyFont="1" applyFill="1" applyBorder="1"/>
    <xf numFmtId="0" fontId="9" fillId="0" borderId="25" xfId="0" applyFont="1" applyFill="1" applyBorder="1"/>
    <xf numFmtId="0" fontId="17" fillId="0" borderId="25" xfId="0" applyFont="1" applyFill="1" applyBorder="1" applyAlignment="1">
      <alignment horizontal="left"/>
    </xf>
    <xf numFmtId="0" fontId="18" fillId="0" borderId="25" xfId="0" applyFont="1" applyFill="1" applyBorder="1" applyAlignment="1">
      <alignment horizontal="right"/>
    </xf>
    <xf numFmtId="3" fontId="19" fillId="0" borderId="25" xfId="0" applyNumberFormat="1" applyFont="1" applyFill="1" applyBorder="1"/>
    <xf numFmtId="0" fontId="20" fillId="0" borderId="25" xfId="0" applyFont="1" applyFill="1" applyBorder="1" applyAlignment="1">
      <alignment horizontal="right"/>
    </xf>
    <xf numFmtId="0" fontId="20" fillId="0" borderId="25" xfId="0" applyFont="1" applyFill="1" applyBorder="1" applyAlignment="1"/>
    <xf numFmtId="3" fontId="19" fillId="0" borderId="25" xfId="0" applyNumberFormat="1" applyFont="1" applyFill="1" applyBorder="1" applyAlignment="1">
      <alignment horizontal="right"/>
    </xf>
    <xf numFmtId="3" fontId="21" fillId="0" borderId="25" xfId="0" applyNumberFormat="1" applyFont="1" applyFill="1" applyBorder="1" applyAlignment="1">
      <alignment horizontal="right"/>
    </xf>
    <xf numFmtId="3" fontId="19" fillId="0" borderId="25" xfId="0" applyNumberFormat="1" applyFont="1" applyFill="1" applyBorder="1" applyAlignment="1"/>
    <xf numFmtId="3" fontId="19" fillId="0" borderId="26" xfId="0" applyNumberFormat="1" applyFont="1" applyFill="1" applyBorder="1"/>
    <xf numFmtId="0" fontId="0" fillId="0" borderId="0" xfId="0" applyFill="1" applyBorder="1"/>
    <xf numFmtId="0" fontId="23" fillId="0" borderId="4" xfId="0" applyFont="1" applyFill="1" applyBorder="1"/>
    <xf numFmtId="0" fontId="24" fillId="0" borderId="47" xfId="0" applyFont="1" applyFill="1" applyBorder="1"/>
    <xf numFmtId="0" fontId="23" fillId="0" borderId="8" xfId="0" applyFont="1" applyFill="1" applyBorder="1"/>
    <xf numFmtId="165" fontId="0" fillId="0" borderId="45" xfId="0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right"/>
    </xf>
    <xf numFmtId="3" fontId="23" fillId="0" borderId="5" xfId="0" applyNumberFormat="1" applyFont="1" applyFill="1" applyBorder="1"/>
    <xf numFmtId="0" fontId="26" fillId="0" borderId="5" xfId="0" applyFont="1" applyFill="1" applyBorder="1" applyAlignment="1">
      <alignment horizontal="right"/>
    </xf>
    <xf numFmtId="0" fontId="26" fillId="0" borderId="5" xfId="0" applyFont="1" applyFill="1" applyBorder="1" applyAlignment="1"/>
    <xf numFmtId="3" fontId="23" fillId="0" borderId="5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9" fontId="23" fillId="0" borderId="5" xfId="0" applyNumberFormat="1" applyFont="1" applyFill="1" applyBorder="1"/>
    <xf numFmtId="3" fontId="27" fillId="0" borderId="5" xfId="0" applyNumberFormat="1" applyFont="1" applyFill="1" applyBorder="1" applyAlignment="1"/>
    <xf numFmtId="3" fontId="24" fillId="0" borderId="6" xfId="0" applyNumberFormat="1" applyFont="1" applyFill="1" applyBorder="1"/>
    <xf numFmtId="0" fontId="23" fillId="0" borderId="0" xfId="0" applyFont="1" applyFill="1" applyBorder="1"/>
    <xf numFmtId="0" fontId="23" fillId="0" borderId="7" xfId="0" applyFont="1" applyFill="1" applyBorder="1"/>
    <xf numFmtId="165" fontId="6" fillId="0" borderId="5" xfId="0" applyNumberFormat="1" applyFont="1" applyFill="1" applyBorder="1" applyAlignment="1">
      <alignment horizontal="left" vertical="top"/>
    </xf>
    <xf numFmtId="0" fontId="23" fillId="0" borderId="38" xfId="0" applyFont="1" applyFill="1" applyBorder="1"/>
    <xf numFmtId="3" fontId="23" fillId="0" borderId="39" xfId="0" applyNumberFormat="1" applyFont="1" applyFill="1" applyBorder="1"/>
    <xf numFmtId="3" fontId="23" fillId="0" borderId="39" xfId="0" applyNumberFormat="1" applyFont="1" applyFill="1" applyBorder="1" applyAlignment="1">
      <alignment horizontal="right"/>
    </xf>
    <xf numFmtId="3" fontId="24" fillId="0" borderId="39" xfId="0" applyNumberFormat="1" applyFont="1" applyFill="1" applyBorder="1" applyAlignment="1">
      <alignment horizontal="right"/>
    </xf>
    <xf numFmtId="0" fontId="23" fillId="0" borderId="10" xfId="0" applyFont="1" applyFill="1" applyBorder="1"/>
    <xf numFmtId="0" fontId="23" fillId="0" borderId="50" xfId="0" applyFont="1" applyFill="1" applyBorder="1"/>
    <xf numFmtId="0" fontId="22" fillId="0" borderId="38" xfId="0" applyFont="1" applyFill="1" applyBorder="1"/>
    <xf numFmtId="0" fontId="22" fillId="0" borderId="51" xfId="0" applyFont="1" applyFill="1" applyBorder="1"/>
    <xf numFmtId="0" fontId="22" fillId="0" borderId="30" xfId="0" applyFont="1" applyFill="1" applyBorder="1"/>
    <xf numFmtId="0" fontId="17" fillId="0" borderId="30" xfId="0" applyFont="1" applyFill="1" applyBorder="1" applyAlignment="1">
      <alignment horizontal="left"/>
    </xf>
    <xf numFmtId="0" fontId="18" fillId="0" borderId="30" xfId="0" applyFont="1" applyFill="1" applyBorder="1" applyAlignment="1">
      <alignment horizontal="right"/>
    </xf>
    <xf numFmtId="3" fontId="19" fillId="0" borderId="30" xfId="0" applyNumberFormat="1" applyFont="1" applyFill="1" applyBorder="1"/>
    <xf numFmtId="0" fontId="20" fillId="0" borderId="30" xfId="0" applyFont="1" applyFill="1" applyBorder="1" applyAlignment="1">
      <alignment horizontal="right"/>
    </xf>
    <xf numFmtId="0" fontId="20" fillId="0" borderId="30" xfId="0" applyFont="1" applyFill="1" applyBorder="1" applyAlignment="1"/>
    <xf numFmtId="3" fontId="19" fillId="0" borderId="30" xfId="0" applyNumberFormat="1" applyFont="1" applyFill="1" applyBorder="1" applyAlignment="1">
      <alignment horizontal="right"/>
    </xf>
    <xf numFmtId="3" fontId="21" fillId="0" borderId="30" xfId="0" applyNumberFormat="1" applyFont="1" applyFill="1" applyBorder="1" applyAlignment="1">
      <alignment horizontal="right"/>
    </xf>
    <xf numFmtId="3" fontId="19" fillId="0" borderId="30" xfId="0" applyNumberFormat="1" applyFont="1" applyFill="1" applyBorder="1" applyAlignment="1"/>
    <xf numFmtId="3" fontId="19" fillId="0" borderId="31" xfId="0" applyNumberFormat="1" applyFont="1" applyFill="1" applyBorder="1"/>
    <xf numFmtId="165" fontId="23" fillId="0" borderId="45" xfId="0" applyNumberFormat="1" applyFont="1" applyFill="1" applyBorder="1" applyAlignment="1">
      <alignment horizontal="left"/>
    </xf>
    <xf numFmtId="0" fontId="24" fillId="0" borderId="5" xfId="0" applyFont="1" applyFill="1" applyBorder="1" applyAlignment="1">
      <alignment horizontal="left" vertical="top"/>
    </xf>
    <xf numFmtId="165" fontId="24" fillId="0" borderId="5" xfId="0" applyNumberFormat="1" applyFont="1" applyFill="1" applyBorder="1" applyAlignment="1">
      <alignment horizontal="left" vertical="top"/>
    </xf>
    <xf numFmtId="9" fontId="23" fillId="0" borderId="39" xfId="0" applyNumberFormat="1" applyFont="1" applyFill="1" applyBorder="1"/>
    <xf numFmtId="0" fontId="0" fillId="0" borderId="4" xfId="0" applyFill="1" applyBorder="1"/>
    <xf numFmtId="0" fontId="6" fillId="0" borderId="47" xfId="0" applyFont="1" applyFill="1" applyBorder="1"/>
    <xf numFmtId="0" fontId="0" fillId="0" borderId="8" xfId="0" applyFill="1" applyBorder="1"/>
    <xf numFmtId="3" fontId="23" fillId="0" borderId="45" xfId="0" applyNumberFormat="1" applyFont="1" applyFill="1" applyBorder="1" applyAlignment="1" applyProtection="1">
      <alignment horizontal="left"/>
      <protection locked="0"/>
    </xf>
    <xf numFmtId="0" fontId="29" fillId="0" borderId="5" xfId="0" applyFont="1" applyFill="1" applyBorder="1" applyAlignment="1">
      <alignment horizontal="right"/>
    </xf>
    <xf numFmtId="0" fontId="0" fillId="0" borderId="5" xfId="0" applyFill="1" applyBorder="1"/>
    <xf numFmtId="0" fontId="11" fillId="0" borderId="5" xfId="0" applyFont="1" applyFill="1" applyBorder="1" applyAlignment="1" applyProtection="1">
      <alignment horizontal="right"/>
      <protection locked="0"/>
    </xf>
    <xf numFmtId="0" fontId="11" fillId="0" borderId="5" xfId="0" applyFont="1" applyFill="1" applyBorder="1" applyAlignment="1" applyProtection="1">
      <protection locked="0"/>
    </xf>
    <xf numFmtId="3" fontId="0" fillId="0" borderId="5" xfId="0" applyNumberFormat="1" applyFill="1" applyBorder="1" applyAlignment="1">
      <alignment horizontal="right"/>
    </xf>
    <xf numFmtId="3" fontId="6" fillId="0" borderId="5" xfId="0" applyNumberFormat="1" applyFont="1" applyFill="1" applyBorder="1" applyAlignment="1" applyProtection="1">
      <alignment horizontal="right"/>
    </xf>
    <xf numFmtId="9" fontId="0" fillId="0" borderId="5" xfId="0" applyNumberFormat="1" applyFill="1" applyBorder="1"/>
    <xf numFmtId="3" fontId="0" fillId="0" borderId="5" xfId="0" applyNumberFormat="1" applyFill="1" applyBorder="1"/>
    <xf numFmtId="3" fontId="30" fillId="0" borderId="5" xfId="0" applyNumberFormat="1" applyFont="1" applyFill="1" applyBorder="1"/>
    <xf numFmtId="3" fontId="6" fillId="0" borderId="6" xfId="0" applyNumberFormat="1" applyFont="1" applyFill="1" applyBorder="1"/>
    <xf numFmtId="0" fontId="0" fillId="0" borderId="7" xfId="0" applyFill="1" applyBorder="1"/>
    <xf numFmtId="3" fontId="24" fillId="0" borderId="5" xfId="0" applyNumberFormat="1" applyFont="1" applyFill="1" applyBorder="1" applyAlignment="1" applyProtection="1">
      <alignment horizontal="left" vertical="top"/>
      <protection locked="0"/>
    </xf>
    <xf numFmtId="0" fontId="0" fillId="0" borderId="39" xfId="0" applyFill="1" applyBorder="1"/>
    <xf numFmtId="0" fontId="0" fillId="0" borderId="10" xfId="0" applyFill="1" applyBorder="1"/>
    <xf numFmtId="0" fontId="0" fillId="0" borderId="50" xfId="0" applyFill="1" applyBorder="1"/>
    <xf numFmtId="165" fontId="23" fillId="0" borderId="49" xfId="0" applyNumberFormat="1" applyFont="1" applyFill="1" applyBorder="1" applyAlignment="1">
      <alignment horizontal="left"/>
    </xf>
    <xf numFmtId="0" fontId="25" fillId="0" borderId="39" xfId="0" applyFont="1" applyFill="1" applyBorder="1" applyAlignment="1">
      <alignment horizontal="right"/>
    </xf>
    <xf numFmtId="0" fontId="26" fillId="0" borderId="39" xfId="0" applyFont="1" applyFill="1" applyBorder="1" applyAlignment="1">
      <alignment horizontal="right"/>
    </xf>
    <xf numFmtId="0" fontId="26" fillId="0" borderId="39" xfId="0" applyFont="1" applyFill="1" applyBorder="1" applyAlignment="1"/>
    <xf numFmtId="3" fontId="27" fillId="0" borderId="39" xfId="0" applyNumberFormat="1" applyFont="1" applyFill="1" applyBorder="1" applyAlignment="1"/>
    <xf numFmtId="3" fontId="24" fillId="0" borderId="40" xfId="0" applyNumberFormat="1" applyFont="1" applyFill="1" applyBorder="1"/>
    <xf numFmtId="0" fontId="23" fillId="0" borderId="4" xfId="0" applyFont="1" applyFill="1" applyBorder="1" applyAlignment="1">
      <alignment horizontal="left"/>
    </xf>
    <xf numFmtId="0" fontId="23" fillId="0" borderId="45" xfId="0" applyFont="1" applyFill="1" applyBorder="1" applyAlignment="1">
      <alignment horizontal="left"/>
    </xf>
    <xf numFmtId="3" fontId="23" fillId="0" borderId="5" xfId="0" applyNumberFormat="1" applyFont="1" applyFill="1" applyBorder="1" applyAlignment="1" applyProtection="1">
      <alignment horizontal="right"/>
    </xf>
    <xf numFmtId="3" fontId="24" fillId="0" borderId="5" xfId="0" applyNumberFormat="1" applyFont="1" applyFill="1" applyBorder="1" applyAlignment="1" applyProtection="1">
      <alignment horizontal="right"/>
    </xf>
    <xf numFmtId="9" fontId="23" fillId="0" borderId="5" xfId="3" applyNumberFormat="1" applyFont="1" applyFill="1" applyBorder="1" applyProtection="1"/>
    <xf numFmtId="3" fontId="23" fillId="0" borderId="5" xfId="0" applyNumberFormat="1" applyFont="1" applyFill="1" applyBorder="1" applyProtection="1"/>
    <xf numFmtId="3" fontId="24" fillId="0" borderId="6" xfId="0" applyNumberFormat="1" applyFont="1" applyFill="1" applyBorder="1" applyProtection="1"/>
    <xf numFmtId="0" fontId="23" fillId="0" borderId="7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left"/>
    </xf>
    <xf numFmtId="0" fontId="23" fillId="0" borderId="50" xfId="0" applyFont="1" applyFill="1" applyBorder="1" applyAlignment="1">
      <alignment horizontal="left"/>
    </xf>
    <xf numFmtId="0" fontId="6" fillId="0" borderId="38" xfId="4" applyFont="1" applyFill="1" applyBorder="1"/>
    <xf numFmtId="0" fontId="6" fillId="0" borderId="48" xfId="4" applyFont="1" applyFill="1" applyBorder="1"/>
    <xf numFmtId="0" fontId="6" fillId="0" borderId="0" xfId="4" applyFont="1" applyFill="1" applyBorder="1"/>
    <xf numFmtId="0" fontId="23" fillId="0" borderId="49" xfId="0" applyFont="1" applyFill="1" applyBorder="1" applyAlignment="1">
      <alignment horizontal="left"/>
    </xf>
    <xf numFmtId="0" fontId="25" fillId="0" borderId="39" xfId="4" applyFont="1" applyFill="1" applyBorder="1" applyAlignment="1">
      <alignment horizontal="right"/>
    </xf>
    <xf numFmtId="0" fontId="32" fillId="0" borderId="39" xfId="4" applyFont="1" applyFill="1" applyBorder="1"/>
    <xf numFmtId="0" fontId="28" fillId="0" borderId="39" xfId="4" applyFont="1" applyFill="1" applyBorder="1" applyAlignment="1">
      <alignment horizontal="right"/>
    </xf>
    <xf numFmtId="0" fontId="28" fillId="0" borderId="39" xfId="4" applyFont="1" applyFill="1" applyBorder="1" applyAlignment="1"/>
    <xf numFmtId="3" fontId="33" fillId="0" borderId="39" xfId="4" applyNumberFormat="1" applyFont="1" applyFill="1" applyBorder="1"/>
    <xf numFmtId="3" fontId="34" fillId="0" borderId="39" xfId="4" applyNumberFormat="1" applyFont="1" applyFill="1" applyBorder="1"/>
    <xf numFmtId="9" fontId="33" fillId="0" borderId="39" xfId="3" applyNumberFormat="1" applyFont="1" applyFill="1" applyBorder="1"/>
    <xf numFmtId="3" fontId="24" fillId="0" borderId="40" xfId="0" applyNumberFormat="1" applyFont="1" applyFill="1" applyBorder="1" applyProtection="1"/>
    <xf numFmtId="0" fontId="6" fillId="0" borderId="7" xfId="4" applyFont="1" applyFill="1" applyBorder="1"/>
    <xf numFmtId="0" fontId="6" fillId="0" borderId="10" xfId="4" applyFont="1" applyFill="1" applyBorder="1"/>
    <xf numFmtId="0" fontId="6" fillId="0" borderId="50" xfId="4" applyFont="1" applyFill="1" applyBorder="1"/>
    <xf numFmtId="0" fontId="9" fillId="0" borderId="38" xfId="0" applyFont="1" applyFill="1" applyBorder="1"/>
    <xf numFmtId="0" fontId="9" fillId="0" borderId="51" xfId="0" applyFont="1" applyFill="1" applyBorder="1"/>
    <xf numFmtId="0" fontId="9" fillId="0" borderId="30" xfId="0" applyFont="1" applyFill="1" applyBorder="1"/>
    <xf numFmtId="0" fontId="24" fillId="0" borderId="38" xfId="0" applyFont="1" applyFill="1" applyBorder="1"/>
    <xf numFmtId="0" fontId="24" fillId="0" borderId="48" xfId="0" applyFont="1" applyFill="1" applyBorder="1" applyAlignment="1" applyProtection="1">
      <protection locked="0"/>
    </xf>
    <xf numFmtId="0" fontId="24" fillId="0" borderId="0" xfId="0" applyFont="1" applyFill="1" applyBorder="1"/>
    <xf numFmtId="0" fontId="24" fillId="0" borderId="49" xfId="0" applyFont="1" applyFill="1" applyBorder="1" applyAlignment="1">
      <alignment horizontal="left"/>
    </xf>
    <xf numFmtId="0" fontId="28" fillId="0" borderId="39" xfId="0" applyFont="1" applyFill="1" applyBorder="1" applyAlignment="1">
      <alignment horizontal="right"/>
    </xf>
    <xf numFmtId="0" fontId="28" fillId="0" borderId="39" xfId="0" applyFont="1" applyFill="1" applyBorder="1" applyAlignment="1"/>
    <xf numFmtId="3" fontId="35" fillId="0" borderId="39" xfId="0" applyNumberFormat="1" applyFont="1" applyFill="1" applyBorder="1" applyAlignment="1">
      <alignment horizontal="right"/>
    </xf>
    <xf numFmtId="3" fontId="36" fillId="0" borderId="39" xfId="0" applyNumberFormat="1" applyFont="1" applyFill="1" applyBorder="1" applyAlignment="1">
      <alignment horizontal="right"/>
    </xf>
    <xf numFmtId="9" fontId="35" fillId="0" borderId="39" xfId="3" applyNumberFormat="1" applyFont="1" applyFill="1" applyBorder="1"/>
    <xf numFmtId="3" fontId="35" fillId="0" borderId="39" xfId="0" applyNumberFormat="1" applyFont="1" applyFill="1" applyBorder="1"/>
    <xf numFmtId="3" fontId="36" fillId="0" borderId="40" xfId="0" applyNumberFormat="1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50" xfId="0" applyFont="1" applyFill="1" applyBorder="1"/>
    <xf numFmtId="0" fontId="24" fillId="0" borderId="4" xfId="0" applyFont="1" applyFill="1" applyBorder="1"/>
    <xf numFmtId="0" fontId="2" fillId="0" borderId="8" xfId="0" applyFont="1" applyFill="1" applyBorder="1" applyAlignment="1">
      <alignment horizontal="left"/>
    </xf>
    <xf numFmtId="0" fontId="2" fillId="0" borderId="4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right"/>
    </xf>
    <xf numFmtId="1" fontId="28" fillId="0" borderId="5" xfId="0" applyNumberFormat="1" applyFont="1" applyFill="1" applyBorder="1" applyAlignment="1" applyProtection="1">
      <alignment horizontal="right"/>
      <protection locked="0"/>
    </xf>
    <xf numFmtId="1" fontId="28" fillId="0" borderId="5" xfId="0" applyNumberFormat="1" applyFont="1" applyFill="1" applyBorder="1" applyAlignment="1" applyProtection="1">
      <protection locked="0"/>
    </xf>
    <xf numFmtId="3" fontId="33" fillId="0" borderId="5" xfId="0" applyNumberFormat="1" applyFont="1" applyFill="1" applyBorder="1"/>
    <xf numFmtId="3" fontId="34" fillId="0" borderId="5" xfId="0" applyNumberFormat="1" applyFont="1" applyFill="1" applyBorder="1"/>
    <xf numFmtId="9" fontId="33" fillId="0" borderId="5" xfId="3" applyNumberFormat="1" applyFont="1" applyFill="1" applyBorder="1"/>
    <xf numFmtId="3" fontId="31" fillId="0" borderId="5" xfId="0" applyNumberFormat="1" applyFont="1" applyFill="1" applyBorder="1"/>
    <xf numFmtId="3" fontId="34" fillId="0" borderId="6" xfId="0" applyNumberFormat="1" applyFont="1" applyFill="1" applyBorder="1"/>
    <xf numFmtId="0" fontId="2" fillId="0" borderId="0" xfId="0" applyFont="1" applyFill="1" applyBorder="1"/>
    <xf numFmtId="0" fontId="6" fillId="0" borderId="5" xfId="0" applyFont="1" applyFill="1" applyBorder="1" applyAlignment="1">
      <alignment horizontal="left" vertical="top"/>
    </xf>
    <xf numFmtId="0" fontId="0" fillId="0" borderId="38" xfId="0" applyFont="1" applyFill="1" applyBorder="1"/>
    <xf numFmtId="0" fontId="6" fillId="0" borderId="53" xfId="0" applyFont="1" applyFill="1" applyBorder="1" applyAlignment="1">
      <alignment horizontal="left"/>
    </xf>
    <xf numFmtId="0" fontId="0" fillId="0" borderId="53" xfId="0" applyFill="1" applyBorder="1" applyAlignment="1">
      <alignment horizontal="left"/>
    </xf>
    <xf numFmtId="0" fontId="29" fillId="0" borderId="39" xfId="0" applyFont="1" applyFill="1" applyBorder="1" applyAlignment="1">
      <alignment horizontal="right"/>
    </xf>
    <xf numFmtId="0" fontId="32" fillId="0" borderId="39" xfId="0" applyFont="1" applyFill="1" applyBorder="1" applyAlignment="1">
      <alignment horizontal="right"/>
    </xf>
    <xf numFmtId="0" fontId="7" fillId="0" borderId="39" xfId="0" applyFont="1" applyFill="1" applyBorder="1" applyAlignment="1">
      <alignment horizontal="right"/>
    </xf>
    <xf numFmtId="0" fontId="7" fillId="0" borderId="39" xfId="0" applyFont="1" applyFill="1" applyBorder="1" applyAlignment="1"/>
    <xf numFmtId="3" fontId="33" fillId="0" borderId="39" xfId="0" applyNumberFormat="1" applyFont="1" applyFill="1" applyBorder="1"/>
    <xf numFmtId="3" fontId="34" fillId="0" borderId="39" xfId="0" applyNumberFormat="1" applyFont="1" applyFill="1" applyBorder="1"/>
    <xf numFmtId="3" fontId="7" fillId="0" borderId="39" xfId="0" applyNumberFormat="1" applyFont="1" applyFill="1" applyBorder="1"/>
    <xf numFmtId="3" fontId="34" fillId="0" borderId="40" xfId="0" applyNumberFormat="1" applyFont="1" applyFill="1" applyBorder="1"/>
    <xf numFmtId="3" fontId="7" fillId="0" borderId="5" xfId="0" applyNumberFormat="1" applyFont="1" applyFill="1" applyBorder="1"/>
    <xf numFmtId="0" fontId="0" fillId="0" borderId="0" xfId="0" applyFont="1" applyFill="1" applyBorder="1"/>
    <xf numFmtId="0" fontId="0" fillId="0" borderId="7" xfId="0" applyFont="1" applyFill="1" applyBorder="1"/>
    <xf numFmtId="0" fontId="0" fillId="0" borderId="10" xfId="0" applyFont="1" applyFill="1" applyBorder="1"/>
    <xf numFmtId="0" fontId="0" fillId="0" borderId="50" xfId="0" applyFont="1" applyFill="1" applyBorder="1"/>
    <xf numFmtId="0" fontId="0" fillId="0" borderId="4" xfId="0" applyFont="1" applyFill="1" applyBorder="1"/>
    <xf numFmtId="0" fontId="6" fillId="0" borderId="54" xfId="0" applyFont="1" applyFill="1" applyBorder="1" applyAlignment="1">
      <alignment horizontal="left"/>
    </xf>
    <xf numFmtId="0" fontId="0" fillId="0" borderId="54" xfId="0" applyFill="1" applyBorder="1" applyAlignment="1">
      <alignment horizontal="left"/>
    </xf>
    <xf numFmtId="0" fontId="0" fillId="0" borderId="5" xfId="0" applyFont="1" applyFill="1" applyBorder="1"/>
    <xf numFmtId="0" fontId="7" fillId="0" borderId="5" xfId="0" applyFont="1" applyFill="1" applyBorder="1" applyAlignment="1">
      <alignment horizontal="right"/>
    </xf>
    <xf numFmtId="0" fontId="7" fillId="0" borderId="5" xfId="0" applyFont="1" applyFill="1" applyBorder="1" applyAlignment="1"/>
    <xf numFmtId="165" fontId="0" fillId="0" borderId="45" xfId="0" applyNumberFormat="1" applyFont="1" applyFill="1" applyBorder="1" applyAlignment="1">
      <alignment horizontal="left" vertical="top"/>
    </xf>
    <xf numFmtId="0" fontId="2" fillId="0" borderId="38" xfId="0" applyFont="1" applyFill="1" applyBorder="1"/>
    <xf numFmtId="0" fontId="6" fillId="0" borderId="48" xfId="0" applyFont="1" applyFill="1" applyBorder="1"/>
    <xf numFmtId="0" fontId="6" fillId="0" borderId="0" xfId="0" applyFont="1" applyFill="1" applyBorder="1" applyAlignment="1">
      <alignment horizontal="left" vertical="top"/>
    </xf>
    <xf numFmtId="165" fontId="0" fillId="0" borderId="49" xfId="0" applyNumberFormat="1" applyFont="1" applyFill="1" applyBorder="1" applyAlignment="1">
      <alignment horizontal="left" vertical="top"/>
    </xf>
    <xf numFmtId="166" fontId="28" fillId="0" borderId="39" xfId="0" applyNumberFormat="1" applyFont="1" applyFill="1" applyBorder="1" applyAlignment="1" applyProtection="1">
      <alignment horizontal="right"/>
      <protection locked="0"/>
    </xf>
    <xf numFmtId="166" fontId="28" fillId="0" borderId="39" xfId="0" applyNumberFormat="1" applyFont="1" applyFill="1" applyBorder="1" applyAlignment="1" applyProtection="1">
      <protection locked="0"/>
    </xf>
    <xf numFmtId="3" fontId="30" fillId="0" borderId="39" xfId="0" applyNumberFormat="1" applyFont="1" applyFill="1" applyBorder="1" applyAlignment="1">
      <alignment horizontal="right"/>
    </xf>
    <xf numFmtId="0" fontId="2" fillId="0" borderId="7" xfId="0" applyFont="1" applyFill="1" applyBorder="1"/>
    <xf numFmtId="0" fontId="2" fillId="0" borderId="10" xfId="0" applyFont="1" applyFill="1" applyBorder="1"/>
    <xf numFmtId="0" fontId="2" fillId="0" borderId="50" xfId="0" applyFont="1" applyFill="1" applyBorder="1"/>
    <xf numFmtId="0" fontId="22" fillId="0" borderId="0" xfId="0" applyFont="1" applyFill="1" applyBorder="1"/>
    <xf numFmtId="0" fontId="24" fillId="0" borderId="47" xfId="0" applyFont="1" applyFill="1" applyBorder="1" applyAlignment="1" applyProtection="1">
      <protection locked="0"/>
    </xf>
    <xf numFmtId="0" fontId="24" fillId="0" borderId="8" xfId="0" applyFont="1" applyFill="1" applyBorder="1"/>
    <xf numFmtId="0" fontId="24" fillId="0" borderId="45" xfId="0" applyFont="1" applyFill="1" applyBorder="1"/>
    <xf numFmtId="0" fontId="25" fillId="0" borderId="54" xfId="0" applyFont="1" applyFill="1" applyBorder="1" applyAlignment="1" applyProtection="1">
      <alignment horizontal="right"/>
      <protection locked="0"/>
    </xf>
    <xf numFmtId="3" fontId="23" fillId="0" borderId="54" xfId="0" applyNumberFormat="1" applyFont="1" applyFill="1" applyBorder="1" applyAlignment="1">
      <alignment horizontal="right"/>
    </xf>
    <xf numFmtId="0" fontId="28" fillId="0" borderId="54" xfId="0" applyFont="1" applyFill="1" applyBorder="1" applyAlignment="1">
      <alignment horizontal="right"/>
    </xf>
    <xf numFmtId="0" fontId="28" fillId="0" borderId="54" xfId="0" applyFont="1" applyFill="1" applyBorder="1" applyAlignment="1"/>
    <xf numFmtId="3" fontId="35" fillId="0" borderId="54" xfId="0" applyNumberFormat="1" applyFont="1" applyFill="1" applyBorder="1" applyAlignment="1">
      <alignment horizontal="right"/>
    </xf>
    <xf numFmtId="3" fontId="36" fillId="0" borderId="54" xfId="0" applyNumberFormat="1" applyFont="1" applyFill="1" applyBorder="1" applyAlignment="1">
      <alignment horizontal="right"/>
    </xf>
    <xf numFmtId="9" fontId="35" fillId="0" borderId="54" xfId="3" applyNumberFormat="1" applyFont="1" applyFill="1" applyBorder="1"/>
    <xf numFmtId="3" fontId="35" fillId="0" borderId="54" xfId="0" applyNumberFormat="1" applyFont="1" applyFill="1" applyBorder="1"/>
    <xf numFmtId="3" fontId="28" fillId="0" borderId="54" xfId="0" applyNumberFormat="1" applyFont="1" applyFill="1" applyBorder="1" applyAlignment="1"/>
    <xf numFmtId="3" fontId="36" fillId="0" borderId="55" xfId="0" applyNumberFormat="1" applyFont="1" applyFill="1" applyBorder="1"/>
    <xf numFmtId="0" fontId="24" fillId="0" borderId="29" xfId="0" applyFont="1" applyFill="1" applyBorder="1" applyAlignment="1">
      <alignment vertical="top"/>
    </xf>
    <xf numFmtId="0" fontId="24" fillId="0" borderId="47" xfId="0" applyFont="1" applyFill="1" applyBorder="1" applyAlignment="1">
      <alignment vertical="top"/>
    </xf>
    <xf numFmtId="0" fontId="29" fillId="0" borderId="57" xfId="0" applyFont="1" applyFill="1" applyBorder="1" applyAlignment="1"/>
    <xf numFmtId="1" fontId="31" fillId="0" borderId="57" xfId="0" applyNumberFormat="1" applyFont="1" applyFill="1" applyBorder="1" applyAlignment="1"/>
    <xf numFmtId="0" fontId="11" fillId="0" borderId="57" xfId="0" applyFont="1" applyFill="1" applyBorder="1" applyAlignment="1"/>
    <xf numFmtId="0" fontId="11" fillId="0" borderId="57" xfId="0" applyFont="1" applyFill="1" applyBorder="1" applyAlignment="1">
      <alignment horizontal="left"/>
    </xf>
    <xf numFmtId="3" fontId="6" fillId="0" borderId="57" xfId="0" applyNumberFormat="1" applyFont="1" applyFill="1" applyBorder="1" applyAlignment="1"/>
    <xf numFmtId="9" fontId="2" fillId="0" borderId="57" xfId="3" applyNumberFormat="1" applyFont="1" applyFill="1" applyBorder="1" applyAlignment="1"/>
    <xf numFmtId="3" fontId="2" fillId="0" borderId="57" xfId="0" applyNumberFormat="1" applyFont="1" applyFill="1" applyBorder="1" applyAlignment="1"/>
    <xf numFmtId="3" fontId="7" fillId="0" borderId="57" xfId="0" applyNumberFormat="1" applyFont="1" applyFill="1" applyBorder="1" applyAlignment="1"/>
    <xf numFmtId="3" fontId="6" fillId="0" borderId="58" xfId="0" applyNumberFormat="1" applyFont="1" applyFill="1" applyBorder="1" applyAlignment="1"/>
    <xf numFmtId="0" fontId="6" fillId="0" borderId="5" xfId="0" applyFont="1" applyBorder="1" applyAlignment="1">
      <alignment vertical="top"/>
    </xf>
    <xf numFmtId="0" fontId="0" fillId="0" borderId="10" xfId="0" applyBorder="1"/>
    <xf numFmtId="0" fontId="0" fillId="0" borderId="50" xfId="0" applyBorder="1"/>
    <xf numFmtId="0" fontId="17" fillId="0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right"/>
    </xf>
    <xf numFmtId="3" fontId="19" fillId="0" borderId="2" xfId="0" applyNumberFormat="1" applyFont="1" applyFill="1" applyBorder="1"/>
    <xf numFmtId="0" fontId="20" fillId="0" borderId="2" xfId="0" applyFont="1" applyFill="1" applyBorder="1" applyAlignment="1">
      <alignment horizontal="right"/>
    </xf>
    <xf numFmtId="0" fontId="20" fillId="0" borderId="2" xfId="0" applyFont="1" applyFill="1" applyBorder="1" applyAlignment="1"/>
    <xf numFmtId="3" fontId="19" fillId="0" borderId="2" xfId="0" applyNumberFormat="1" applyFont="1" applyFill="1" applyBorder="1" applyAlignment="1">
      <alignment horizontal="right"/>
    </xf>
    <xf numFmtId="3" fontId="21" fillId="0" borderId="2" xfId="0" applyNumberFormat="1" applyFont="1" applyFill="1" applyBorder="1" applyAlignment="1">
      <alignment horizontal="right"/>
    </xf>
    <xf numFmtId="3" fontId="19" fillId="0" borderId="2" xfId="0" applyNumberFormat="1" applyFont="1" applyFill="1" applyBorder="1" applyAlignment="1"/>
    <xf numFmtId="3" fontId="19" fillId="0" borderId="3" xfId="0" applyNumberFormat="1" applyFont="1" applyFill="1" applyBorder="1"/>
    <xf numFmtId="0" fontId="22" fillId="0" borderId="1" xfId="0" applyFont="1" applyFill="1" applyBorder="1"/>
    <xf numFmtId="0" fontId="24" fillId="0" borderId="29" xfId="0" applyFont="1" applyFill="1" applyBorder="1"/>
    <xf numFmtId="0" fontId="23" fillId="0" borderId="30" xfId="0" applyFont="1" applyFill="1" applyBorder="1"/>
    <xf numFmtId="165" fontId="0" fillId="0" borderId="28" xfId="0" applyNumberFormat="1" applyFont="1" applyFill="1" applyBorder="1" applyAlignment="1">
      <alignment horizontal="left"/>
    </xf>
    <xf numFmtId="0" fontId="22" fillId="0" borderId="24" xfId="0" applyFont="1" applyFill="1" applyBorder="1"/>
    <xf numFmtId="0" fontId="22" fillId="0" borderId="25" xfId="0" applyFont="1" applyFill="1" applyBorder="1"/>
    <xf numFmtId="165" fontId="23" fillId="0" borderId="28" xfId="0" applyNumberFormat="1" applyFont="1" applyFill="1" applyBorder="1" applyAlignment="1">
      <alignment horizontal="left"/>
    </xf>
    <xf numFmtId="0" fontId="6" fillId="0" borderId="29" xfId="0" applyFont="1" applyFill="1" applyBorder="1"/>
    <xf numFmtId="0" fontId="0" fillId="0" borderId="30" xfId="0" applyFill="1" applyBorder="1"/>
    <xf numFmtId="3" fontId="23" fillId="0" borderId="28" xfId="0" applyNumberFormat="1" applyFont="1" applyFill="1" applyBorder="1" applyAlignment="1" applyProtection="1">
      <alignment horizontal="left"/>
      <protection locked="0"/>
    </xf>
    <xf numFmtId="0" fontId="0" fillId="0" borderId="5" xfId="0" applyFill="1" applyBorder="1" applyAlignment="1">
      <alignment horizontal="left"/>
    </xf>
    <xf numFmtId="0" fontId="23" fillId="0" borderId="28" xfId="0" applyFont="1" applyFill="1" applyBorder="1" applyAlignment="1">
      <alignment horizontal="left"/>
    </xf>
    <xf numFmtId="0" fontId="6" fillId="0" borderId="4" xfId="4" applyFont="1" applyFill="1" applyBorder="1"/>
    <xf numFmtId="0" fontId="6" fillId="0" borderId="29" xfId="4" applyFont="1" applyFill="1" applyBorder="1"/>
    <xf numFmtId="0" fontId="6" fillId="0" borderId="30" xfId="4" applyFont="1" applyFill="1" applyBorder="1"/>
    <xf numFmtId="0" fontId="25" fillId="0" borderId="5" xfId="4" applyFont="1" applyFill="1" applyBorder="1" applyAlignment="1">
      <alignment horizontal="right"/>
    </xf>
    <xf numFmtId="0" fontId="32" fillId="0" borderId="5" xfId="4" applyFont="1" applyFill="1" applyBorder="1"/>
    <xf numFmtId="0" fontId="28" fillId="0" borderId="5" xfId="4" applyFont="1" applyFill="1" applyBorder="1" applyAlignment="1">
      <alignment horizontal="right"/>
    </xf>
    <xf numFmtId="0" fontId="28" fillId="0" borderId="5" xfId="4" applyFont="1" applyFill="1" applyBorder="1" applyAlignment="1"/>
    <xf numFmtId="3" fontId="33" fillId="0" borderId="5" xfId="4" applyNumberFormat="1" applyFont="1" applyFill="1" applyBorder="1"/>
    <xf numFmtId="0" fontId="24" fillId="0" borderId="59" xfId="0" applyFont="1" applyFill="1" applyBorder="1"/>
    <xf numFmtId="0" fontId="24" fillId="0" borderId="52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32" fillId="0" borderId="5" xfId="0" applyFont="1" applyFill="1" applyBorder="1" applyAlignment="1">
      <alignment horizontal="right"/>
    </xf>
    <xf numFmtId="165" fontId="0" fillId="0" borderId="28" xfId="0" applyNumberFormat="1" applyFont="1" applyFill="1" applyBorder="1" applyAlignment="1">
      <alignment horizontal="left" vertical="top"/>
    </xf>
    <xf numFmtId="0" fontId="2" fillId="0" borderId="4" xfId="0" applyFont="1" applyFill="1" applyBorder="1"/>
    <xf numFmtId="0" fontId="6" fillId="0" borderId="30" xfId="0" applyFont="1" applyFill="1" applyBorder="1" applyAlignment="1">
      <alignment horizontal="left" vertical="top"/>
    </xf>
    <xf numFmtId="166" fontId="28" fillId="0" borderId="5" xfId="0" applyNumberFormat="1" applyFont="1" applyFill="1" applyBorder="1" applyAlignment="1" applyProtection="1">
      <alignment horizontal="right"/>
      <protection locked="0"/>
    </xf>
    <xf numFmtId="166" fontId="28" fillId="0" borderId="5" xfId="0" applyNumberFormat="1" applyFont="1" applyFill="1" applyBorder="1" applyAlignment="1" applyProtection="1">
      <protection locked="0"/>
    </xf>
    <xf numFmtId="3" fontId="30" fillId="0" borderId="5" xfId="0" applyNumberFormat="1" applyFont="1" applyFill="1" applyBorder="1" applyAlignment="1">
      <alignment horizontal="right"/>
    </xf>
    <xf numFmtId="0" fontId="24" fillId="0" borderId="29" xfId="0" applyFont="1" applyFill="1" applyBorder="1" applyAlignment="1" applyProtection="1">
      <protection locked="0"/>
    </xf>
    <xf numFmtId="0" fontId="24" fillId="0" borderId="30" xfId="0" applyFont="1" applyFill="1" applyBorder="1"/>
    <xf numFmtId="0" fontId="24" fillId="0" borderId="28" xfId="0" applyFont="1" applyFill="1" applyBorder="1"/>
    <xf numFmtId="0" fontId="25" fillId="0" borderId="5" xfId="0" applyFont="1" applyFill="1" applyBorder="1" applyAlignment="1" applyProtection="1">
      <alignment horizontal="right"/>
      <protection locked="0"/>
    </xf>
    <xf numFmtId="0" fontId="28" fillId="0" borderId="5" xfId="0" applyFont="1" applyFill="1" applyBorder="1" applyAlignment="1">
      <alignment horizontal="right"/>
    </xf>
    <xf numFmtId="0" fontId="28" fillId="0" borderId="5" xfId="0" applyFont="1" applyFill="1" applyBorder="1" applyAlignment="1"/>
    <xf numFmtId="9" fontId="35" fillId="0" borderId="5" xfId="3" applyNumberFormat="1" applyFont="1" applyFill="1" applyBorder="1"/>
    <xf numFmtId="3" fontId="35" fillId="0" borderId="5" xfId="0" applyNumberFormat="1" applyFont="1" applyFill="1" applyBorder="1"/>
    <xf numFmtId="3" fontId="28" fillId="0" borderId="5" xfId="0" applyNumberFormat="1" applyFont="1" applyFill="1" applyBorder="1" applyAlignment="1"/>
    <xf numFmtId="3" fontId="36" fillId="0" borderId="6" xfId="0" applyNumberFormat="1" applyFont="1" applyFill="1" applyBorder="1"/>
    <xf numFmtId="0" fontId="5" fillId="0" borderId="56" xfId="0" applyFont="1" applyFill="1" applyBorder="1" applyAlignment="1"/>
    <xf numFmtId="0" fontId="5" fillId="0" borderId="20" xfId="0" applyFont="1" applyFill="1" applyBorder="1" applyAlignment="1"/>
    <xf numFmtId="0" fontId="39" fillId="0" borderId="20" xfId="0" applyFont="1" applyFill="1" applyBorder="1" applyAlignment="1"/>
    <xf numFmtId="0" fontId="39" fillId="0" borderId="20" xfId="0" applyFont="1" applyFill="1" applyBorder="1" applyAlignment="1">
      <alignment horizontal="left"/>
    </xf>
    <xf numFmtId="9" fontId="5" fillId="0" borderId="20" xfId="0" applyNumberFormat="1" applyFont="1" applyFill="1" applyBorder="1" applyAlignment="1"/>
    <xf numFmtId="3" fontId="5" fillId="0" borderId="20" xfId="0" applyNumberFormat="1" applyFont="1" applyFill="1" applyBorder="1" applyAlignment="1"/>
    <xf numFmtId="0" fontId="5" fillId="0" borderId="21" xfId="0" applyFont="1" applyFill="1" applyBorder="1" applyAlignment="1"/>
    <xf numFmtId="0" fontId="29" fillId="0" borderId="46" xfId="0" applyFont="1" applyFill="1" applyBorder="1" applyAlignment="1"/>
    <xf numFmtId="1" fontId="0" fillId="0" borderId="46" xfId="0" applyNumberFormat="1" applyFill="1" applyBorder="1"/>
    <xf numFmtId="0" fontId="11" fillId="0" borderId="46" xfId="0" applyFont="1" applyFill="1" applyBorder="1"/>
    <xf numFmtId="0" fontId="11" fillId="0" borderId="46" xfId="0" applyFont="1" applyFill="1" applyBorder="1" applyAlignment="1">
      <alignment horizontal="left"/>
    </xf>
    <xf numFmtId="3" fontId="0" fillId="0" borderId="46" xfId="0" applyNumberFormat="1" applyFill="1" applyBorder="1"/>
    <xf numFmtId="3" fontId="6" fillId="0" borderId="46" xfId="0" applyNumberFormat="1" applyFont="1" applyFill="1" applyBorder="1"/>
    <xf numFmtId="9" fontId="6" fillId="0" borderId="46" xfId="0" applyNumberFormat="1" applyFont="1" applyFill="1" applyBorder="1"/>
    <xf numFmtId="3" fontId="7" fillId="0" borderId="46" xfId="0" applyNumberFormat="1" applyFont="1" applyFill="1" applyBorder="1"/>
    <xf numFmtId="3" fontId="6" fillId="0" borderId="60" xfId="0" applyNumberFormat="1" applyFont="1" applyFill="1" applyBorder="1"/>
    <xf numFmtId="3" fontId="7" fillId="0" borderId="46" xfId="0" applyNumberFormat="1" applyFont="1" applyFill="1" applyBorder="1" applyAlignment="1">
      <alignment horizontal="right"/>
    </xf>
    <xf numFmtId="9" fontId="11" fillId="0" borderId="46" xfId="0" applyNumberFormat="1" applyFont="1" applyFill="1" applyBorder="1"/>
    <xf numFmtId="9" fontId="11" fillId="0" borderId="46" xfId="0" applyNumberFormat="1" applyFont="1" applyFill="1" applyBorder="1" applyAlignment="1">
      <alignment horizontal="left"/>
    </xf>
    <xf numFmtId="9" fontId="2" fillId="0" borderId="46" xfId="3" applyNumberFormat="1" applyFont="1" applyFill="1" applyBorder="1"/>
    <xf numFmtId="3" fontId="2" fillId="0" borderId="46" xfId="0" applyNumberFormat="1" applyFont="1" applyFill="1" applyBorder="1"/>
    <xf numFmtId="0" fontId="24" fillId="0" borderId="47" xfId="0" applyFont="1" applyFill="1" applyBorder="1"/>
    <xf numFmtId="0" fontId="6" fillId="0" borderId="47" xfId="0" applyFont="1" applyFill="1" applyBorder="1"/>
    <xf numFmtId="0" fontId="24" fillId="0" borderId="51" xfId="0" applyFont="1" applyFill="1" applyBorder="1" applyAlignment="1" applyProtection="1">
      <protection locked="0"/>
    </xf>
    <xf numFmtId="0" fontId="9" fillId="0" borderId="1" xfId="0" applyFont="1" applyFill="1" applyBorder="1"/>
    <xf numFmtId="0" fontId="9" fillId="0" borderId="24" xfId="0" applyFont="1" applyFill="1" applyBorder="1"/>
    <xf numFmtId="0" fontId="6" fillId="0" borderId="2" xfId="0" applyFont="1" applyFill="1" applyBorder="1"/>
    <xf numFmtId="0" fontId="0" fillId="0" borderId="62" xfId="0" applyBorder="1"/>
    <xf numFmtId="3" fontId="34" fillId="0" borderId="5" xfId="4" applyNumberFormat="1" applyFont="1" applyFill="1" applyBorder="1"/>
    <xf numFmtId="3" fontId="36" fillId="0" borderId="5" xfId="0" applyNumberFormat="1" applyFont="1" applyFill="1" applyBorder="1" applyAlignment="1">
      <alignment horizontal="right"/>
    </xf>
    <xf numFmtId="3" fontId="23" fillId="5" borderId="5" xfId="0" applyNumberFormat="1" applyFont="1" applyFill="1" applyBorder="1" applyAlignment="1">
      <alignment horizontal="right"/>
    </xf>
    <xf numFmtId="3" fontId="23" fillId="5" borderId="5" xfId="0" applyNumberFormat="1" applyFont="1" applyFill="1" applyBorder="1"/>
    <xf numFmtId="3" fontId="0" fillId="5" borderId="5" xfId="0" applyNumberFormat="1" applyFill="1" applyBorder="1" applyAlignment="1">
      <alignment horizontal="right"/>
    </xf>
    <xf numFmtId="3" fontId="23" fillId="5" borderId="5" xfId="0" applyNumberFormat="1" applyFont="1" applyFill="1" applyBorder="1" applyAlignment="1" applyProtection="1">
      <alignment horizontal="right"/>
    </xf>
    <xf numFmtId="3" fontId="33" fillId="5" borderId="5" xfId="4" applyNumberFormat="1" applyFont="1" applyFill="1" applyBorder="1"/>
    <xf numFmtId="3" fontId="35" fillId="5" borderId="39" xfId="0" applyNumberFormat="1" applyFont="1" applyFill="1" applyBorder="1" applyAlignment="1">
      <alignment horizontal="right"/>
    </xf>
    <xf numFmtId="3" fontId="33" fillId="5" borderId="5" xfId="0" applyNumberFormat="1" applyFont="1" applyFill="1" applyBorder="1"/>
    <xf numFmtId="3" fontId="35" fillId="5" borderId="5" xfId="0" applyNumberFormat="1" applyFont="1" applyFill="1" applyBorder="1" applyAlignment="1">
      <alignment horizontal="right"/>
    </xf>
    <xf numFmtId="3" fontId="2" fillId="5" borderId="46" xfId="0" applyNumberFormat="1" applyFont="1" applyFill="1" applyBorder="1" applyAlignment="1"/>
    <xf numFmtId="3" fontId="6" fillId="5" borderId="57" xfId="0" applyNumberFormat="1" applyFont="1" applyFill="1" applyBorder="1" applyAlignment="1"/>
    <xf numFmtId="0" fontId="6" fillId="0" borderId="15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0" fillId="0" borderId="47" xfId="0" applyBorder="1"/>
    <xf numFmtId="0" fontId="0" fillId="0" borderId="45" xfId="0" applyBorder="1"/>
    <xf numFmtId="0" fontId="0" fillId="0" borderId="48" xfId="0" applyBorder="1"/>
    <xf numFmtId="0" fontId="0" fillId="0" borderId="49" xfId="0" applyBorder="1"/>
    <xf numFmtId="0" fontId="0" fillId="0" borderId="51" xfId="0" applyBorder="1"/>
    <xf numFmtId="0" fontId="0" fillId="0" borderId="52" xfId="0" applyBorder="1"/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24" fillId="0" borderId="47" xfId="0" applyFont="1" applyFill="1" applyBorder="1" applyAlignment="1" applyProtection="1">
      <protection locked="0"/>
    </xf>
    <xf numFmtId="0" fontId="24" fillId="0" borderId="45" xfId="0" applyFont="1" applyFill="1" applyBorder="1" applyAlignment="1" applyProtection="1">
      <protection locked="0"/>
    </xf>
    <xf numFmtId="0" fontId="24" fillId="0" borderId="48" xfId="0" applyFont="1" applyFill="1" applyBorder="1" applyAlignment="1" applyProtection="1">
      <protection locked="0"/>
    </xf>
    <xf numFmtId="0" fontId="24" fillId="0" borderId="49" xfId="0" applyFont="1" applyFill="1" applyBorder="1" applyAlignment="1" applyProtection="1">
      <protection locked="0"/>
    </xf>
    <xf numFmtId="0" fontId="0" fillId="0" borderId="29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6" fillId="0" borderId="47" xfId="0" applyFont="1" applyFill="1" applyBorder="1"/>
    <xf numFmtId="0" fontId="6" fillId="0" borderId="45" xfId="0" applyFont="1" applyFill="1" applyBorder="1"/>
    <xf numFmtId="0" fontId="6" fillId="0" borderId="48" xfId="0" applyFont="1" applyFill="1" applyBorder="1"/>
    <xf numFmtId="0" fontId="6" fillId="0" borderId="49" xfId="0" applyFont="1" applyFill="1" applyBorder="1"/>
    <xf numFmtId="0" fontId="6" fillId="0" borderId="51" xfId="0" applyFont="1" applyFill="1" applyBorder="1"/>
    <xf numFmtId="0" fontId="6" fillId="0" borderId="52" xfId="0" applyFont="1" applyFill="1" applyBorder="1"/>
    <xf numFmtId="0" fontId="19" fillId="0" borderId="30" xfId="0" applyFont="1" applyFill="1" applyBorder="1"/>
    <xf numFmtId="0" fontId="24" fillId="0" borderId="47" xfId="0" applyFont="1" applyFill="1" applyBorder="1"/>
    <xf numFmtId="0" fontId="24" fillId="0" borderId="45" xfId="0" applyFont="1" applyFill="1" applyBorder="1"/>
    <xf numFmtId="0" fontId="24" fillId="0" borderId="48" xfId="0" applyFont="1" applyFill="1" applyBorder="1"/>
    <xf numFmtId="0" fontId="24" fillId="0" borderId="49" xfId="0" applyFont="1" applyFill="1" applyBorder="1"/>
    <xf numFmtId="0" fontId="24" fillId="0" borderId="51" xfId="0" applyFont="1" applyFill="1" applyBorder="1"/>
    <xf numFmtId="0" fontId="24" fillId="0" borderId="52" xfId="0" applyFont="1" applyFill="1" applyBorder="1"/>
    <xf numFmtId="0" fontId="6" fillId="0" borderId="47" xfId="0" applyFont="1" applyFill="1" applyBorder="1" applyAlignment="1">
      <alignment horizontal="left"/>
    </xf>
    <xf numFmtId="0" fontId="6" fillId="0" borderId="45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0" fontId="6" fillId="0" borderId="49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/>
    </xf>
    <xf numFmtId="0" fontId="6" fillId="0" borderId="52" xfId="0" applyFont="1" applyFill="1" applyBorder="1" applyAlignment="1">
      <alignment horizontal="left"/>
    </xf>
    <xf numFmtId="0" fontId="24" fillId="0" borderId="51" xfId="0" applyFont="1" applyFill="1" applyBorder="1" applyAlignment="1" applyProtection="1">
      <protection locked="0"/>
    </xf>
    <xf numFmtId="0" fontId="24" fillId="0" borderId="52" xfId="0" applyFont="1" applyFill="1" applyBorder="1" applyAlignment="1" applyProtection="1">
      <protection locked="0"/>
    </xf>
    <xf numFmtId="0" fontId="6" fillId="0" borderId="47" xfId="4" applyFont="1" applyFill="1" applyBorder="1"/>
    <xf numFmtId="0" fontId="6" fillId="0" borderId="45" xfId="4" applyFont="1" applyFill="1" applyBorder="1"/>
    <xf numFmtId="0" fontId="6" fillId="0" borderId="48" xfId="4" applyFont="1" applyFill="1" applyBorder="1"/>
    <xf numFmtId="0" fontId="6" fillId="0" borderId="49" xfId="4" applyFont="1" applyFill="1" applyBorder="1"/>
    <xf numFmtId="0" fontId="6" fillId="0" borderId="51" xfId="4" applyFont="1" applyFill="1" applyBorder="1"/>
    <xf numFmtId="0" fontId="6" fillId="0" borderId="52" xfId="4" applyFont="1" applyFill="1" applyBorder="1"/>
    <xf numFmtId="0" fontId="0" fillId="0" borderId="22" xfId="0" applyFill="1" applyBorder="1" applyAlignment="1">
      <alignment vertical="top" wrapText="1"/>
    </xf>
    <xf numFmtId="0" fontId="0" fillId="0" borderId="23" xfId="0" applyFill="1" applyBorder="1" applyAlignment="1">
      <alignment vertical="top" wrapText="1"/>
    </xf>
    <xf numFmtId="0" fontId="0" fillId="0" borderId="24" xfId="0" applyFill="1" applyBorder="1" applyAlignment="1">
      <alignment horizontal="center" vertical="top" wrapText="1"/>
    </xf>
    <xf numFmtId="0" fontId="0" fillId="0" borderId="25" xfId="0" applyFill="1" applyBorder="1" applyAlignment="1">
      <alignment horizontal="center" vertical="top" wrapText="1"/>
    </xf>
    <xf numFmtId="0" fontId="0" fillId="0" borderId="26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27" xfId="0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30" xfId="0" applyFill="1" applyBorder="1" applyAlignment="1">
      <alignment horizontal="center" vertical="top" wrapText="1"/>
    </xf>
    <xf numFmtId="0" fontId="0" fillId="0" borderId="31" xfId="0" applyFill="1" applyBorder="1" applyAlignment="1">
      <alignment horizontal="center" vertical="top" wrapText="1"/>
    </xf>
    <xf numFmtId="0" fontId="0" fillId="0" borderId="36" xfId="0" applyFill="1" applyBorder="1" applyAlignment="1">
      <alignment vertical="top" wrapText="1"/>
    </xf>
    <xf numFmtId="0" fontId="0" fillId="0" borderId="37" xfId="0" applyFill="1" applyBorder="1" applyAlignment="1">
      <alignment vertical="top" wrapText="1"/>
    </xf>
    <xf numFmtId="0" fontId="0" fillId="0" borderId="33" xfId="0" applyFill="1" applyBorder="1" applyAlignment="1">
      <alignment horizontal="center" vertical="top" wrapText="1"/>
    </xf>
    <xf numFmtId="0" fontId="0" fillId="0" borderId="34" xfId="0" applyFill="1" applyBorder="1" applyAlignment="1">
      <alignment horizontal="center" vertical="top" wrapText="1"/>
    </xf>
    <xf numFmtId="0" fontId="0" fillId="0" borderId="35" xfId="0" applyFill="1" applyBorder="1" applyAlignment="1">
      <alignment horizontal="center" vertical="top" wrapText="1"/>
    </xf>
    <xf numFmtId="0" fontId="0" fillId="0" borderId="13" xfId="0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readingOrder="1"/>
    </xf>
    <xf numFmtId="0" fontId="4" fillId="0" borderId="8" xfId="1" applyFont="1" applyFill="1" applyBorder="1" applyAlignment="1">
      <alignment horizontal="center" vertical="center" readingOrder="1"/>
    </xf>
    <xf numFmtId="0" fontId="4" fillId="0" borderId="9" xfId="1" applyFont="1" applyFill="1" applyBorder="1" applyAlignment="1">
      <alignment horizontal="center" vertical="center" readingOrder="1"/>
    </xf>
    <xf numFmtId="0" fontId="4" fillId="0" borderId="10" xfId="1" applyFont="1" applyFill="1" applyBorder="1" applyAlignment="1">
      <alignment horizontal="center" vertical="center" readingOrder="1"/>
    </xf>
    <xf numFmtId="0" fontId="4" fillId="0" borderId="0" xfId="1" applyFont="1" applyFill="1" applyBorder="1" applyAlignment="1">
      <alignment horizontal="center" vertical="center" readingOrder="1"/>
    </xf>
    <xf numFmtId="0" fontId="4" fillId="0" borderId="11" xfId="1" applyFont="1" applyFill="1" applyBorder="1" applyAlignment="1">
      <alignment horizontal="center" vertical="center" readingOrder="1"/>
    </xf>
    <xf numFmtId="0" fontId="4" fillId="0" borderId="12" xfId="1" applyFont="1" applyFill="1" applyBorder="1" applyAlignment="1">
      <alignment horizontal="center" vertical="center" readingOrder="1"/>
    </xf>
    <xf numFmtId="0" fontId="4" fillId="0" borderId="13" xfId="1" applyFont="1" applyFill="1" applyBorder="1" applyAlignment="1">
      <alignment horizontal="center" vertical="center" readingOrder="1"/>
    </xf>
    <xf numFmtId="0" fontId="4" fillId="0" borderId="14" xfId="1" applyFont="1" applyFill="1" applyBorder="1" applyAlignment="1">
      <alignment horizontal="center" vertical="center" readingOrder="1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6" fillId="2" borderId="20" xfId="0" applyFont="1" applyFill="1" applyBorder="1"/>
    <xf numFmtId="0" fontId="0" fillId="0" borderId="29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8" fillId="0" borderId="29" xfId="2" applyBorder="1"/>
    <xf numFmtId="0" fontId="0" fillId="0" borderId="30" xfId="0" applyBorder="1"/>
    <xf numFmtId="0" fontId="0" fillId="0" borderId="31" xfId="0" applyBorder="1"/>
    <xf numFmtId="0" fontId="0" fillId="0" borderId="27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left" vertical="top" wrapText="1"/>
    </xf>
    <xf numFmtId="49" fontId="0" fillId="0" borderId="29" xfId="0" applyNumberFormat="1" applyFill="1" applyBorder="1" applyAlignment="1">
      <alignment horizontal="left" vertical="top" wrapText="1"/>
    </xf>
    <xf numFmtId="49" fontId="0" fillId="0" borderId="30" xfId="0" applyNumberFormat="1" applyFill="1" applyBorder="1" applyAlignment="1">
      <alignment horizontal="left" vertical="top" wrapText="1"/>
    </xf>
    <xf numFmtId="49" fontId="0" fillId="0" borderId="31" xfId="0" applyNumberFormat="1" applyFill="1" applyBorder="1" applyAlignment="1">
      <alignment horizontal="left" vertical="top" wrapText="1"/>
    </xf>
    <xf numFmtId="0" fontId="0" fillId="0" borderId="12" xfId="0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0" fillId="0" borderId="33" xfId="0" applyFill="1" applyBorder="1" applyAlignment="1">
      <alignment horizontal="left" vertical="top" wrapText="1"/>
    </xf>
    <xf numFmtId="0" fontId="0" fillId="0" borderId="34" xfId="0" applyFill="1" applyBorder="1" applyAlignment="1">
      <alignment horizontal="left" vertical="top" wrapText="1"/>
    </xf>
    <xf numFmtId="0" fontId="0" fillId="0" borderId="35" xfId="0" applyFill="1" applyBorder="1" applyAlignment="1">
      <alignment horizontal="left" vertical="top" wrapText="1"/>
    </xf>
    <xf numFmtId="0" fontId="19" fillId="0" borderId="25" xfId="0" applyFont="1" applyFill="1" applyBorder="1"/>
    <xf numFmtId="0" fontId="19" fillId="0" borderId="2" xfId="0" applyFont="1" applyFill="1" applyBorder="1"/>
    <xf numFmtId="0" fontId="5" fillId="0" borderId="38" xfId="1" applyFont="1" applyFill="1" applyBorder="1"/>
    <xf numFmtId="0" fontId="5" fillId="0" borderId="39" xfId="1" applyFont="1" applyFill="1" applyBorder="1"/>
    <xf numFmtId="0" fontId="5" fillId="0" borderId="40" xfId="1" applyFont="1" applyFill="1" applyBorder="1"/>
    <xf numFmtId="0" fontId="5" fillId="0" borderId="41" xfId="1" applyFont="1" applyFill="1" applyBorder="1"/>
    <xf numFmtId="0" fontId="5" fillId="0" borderId="42" xfId="1" applyFont="1" applyFill="1" applyBorder="1"/>
    <xf numFmtId="0" fontId="5" fillId="0" borderId="43" xfId="1" applyFont="1" applyFill="1" applyBorder="1"/>
    <xf numFmtId="0" fontId="6" fillId="0" borderId="18" xfId="0" applyFont="1" applyFill="1" applyBorder="1"/>
    <xf numFmtId="0" fontId="6" fillId="0" borderId="46" xfId="0" applyFont="1" applyFill="1" applyBorder="1"/>
    <xf numFmtId="0" fontId="6" fillId="0" borderId="56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61" xfId="0" applyFont="1" applyFill="1" applyBorder="1" applyAlignment="1">
      <alignment horizontal="left" vertical="top" wrapText="1"/>
    </xf>
    <xf numFmtId="0" fontId="9" fillId="0" borderId="1" xfId="0" applyFont="1" applyFill="1" applyBorder="1"/>
    <xf numFmtId="0" fontId="9" fillId="0" borderId="2" xfId="0" applyFont="1" applyFill="1" applyBorder="1"/>
    <xf numFmtId="0" fontId="9" fillId="0" borderId="24" xfId="0" applyFont="1" applyFill="1" applyBorder="1"/>
    <xf numFmtId="0" fontId="9" fillId="0" borderId="41" xfId="0" applyFont="1" applyFill="1" applyBorder="1"/>
    <xf numFmtId="0" fontId="9" fillId="0" borderId="42" xfId="0" applyFont="1" applyFill="1" applyBorder="1"/>
    <xf numFmtId="0" fontId="9" fillId="0" borderId="33" xfId="0" applyFont="1" applyFill="1" applyBorder="1"/>
    <xf numFmtId="0" fontId="6" fillId="0" borderId="2" xfId="0" applyFont="1" applyFill="1" applyBorder="1"/>
    <xf numFmtId="0" fontId="6" fillId="0" borderId="24" xfId="0" applyFont="1" applyFill="1" applyBorder="1"/>
    <xf numFmtId="0" fontId="0" fillId="0" borderId="20" xfId="0" applyFill="1" applyBorder="1"/>
  </cellXfs>
  <cellStyles count="5">
    <cellStyle name="Hypertextový odkaz" xfId="2" builtinId="8"/>
    <cellStyle name="Normální" xfId="0" builtinId="0"/>
    <cellStyle name="normální 2 10 5" xfId="1"/>
    <cellStyle name="normální 21" xfId="4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\\hriste8d\5.%20Propagace\1%20FOTKY%20ROZPO&#268;ET%20a%20CAD\85.02.03.03.04.00.JPG" TargetMode="External"/><Relationship Id="rId13" Type="http://schemas.openxmlformats.org/officeDocument/2006/relationships/image" Target="../media/image1.JPG"/><Relationship Id="rId3" Type="http://schemas.openxmlformats.org/officeDocument/2006/relationships/image" Target="file:///\\hriste8d\5.%20Propagace\1%20FOTKY%20ROZPO&#268;ET%20a%20CAD\82.02.01.01.00.00.JPG" TargetMode="External"/><Relationship Id="rId7" Type="http://schemas.openxmlformats.org/officeDocument/2006/relationships/image" Target="file:///\\hriste8d\5.%20Propagace\1%20FOTKY%20ROZPO&#268;ET%20a%20CAD\85.02.01.08.00.00.JPG" TargetMode="External"/><Relationship Id="rId12" Type="http://schemas.openxmlformats.org/officeDocument/2006/relationships/image" Target="file:///\\hriste8d\5.%20Propagace\1%20FOTKY%20ROZPO&#268;ET%20a%20CAD\99.01.01.01.00.00.JPG" TargetMode="External"/><Relationship Id="rId2" Type="http://schemas.openxmlformats.org/officeDocument/2006/relationships/image" Target="file:///\\hriste8d\5.%20Propagace\1%20FOTKY%20ROZPO&#268;ET%20a%20CAD\82.01.01.06.02.00.JPG" TargetMode="External"/><Relationship Id="rId1" Type="http://schemas.openxmlformats.org/officeDocument/2006/relationships/image" Target="file:///\\hriste8d\5.%20Propagace\1%20FOTKY%20ROZPO&#268;ET%20a%20CAD\81.01.01.02.00.00.JPG" TargetMode="External"/><Relationship Id="rId6" Type="http://schemas.openxmlformats.org/officeDocument/2006/relationships/image" Target="file:///\\hriste8d\5.%20Propagace\1%20FOTKY%20ROZPO&#268;ET%20a%20CAD\KO-140K-10.JPG" TargetMode="External"/><Relationship Id="rId11" Type="http://schemas.openxmlformats.org/officeDocument/2006/relationships/image" Target="file:///\\hriste8d\5.%20Propagace\1%20FOTKY%20ROZPO&#268;ET%20a%20CAD\89.02.01.04.00.00.JPG" TargetMode="External"/><Relationship Id="rId5" Type="http://schemas.openxmlformats.org/officeDocument/2006/relationships/image" Target="file:///\\hriste8d\5.%20Propagace\1%20FOTKY%20ROZPO&#268;ET%20a%20CAD\82.04.01.11.00.00.JPG" TargetMode="External"/><Relationship Id="rId15" Type="http://schemas.openxmlformats.org/officeDocument/2006/relationships/image" Target="../media/image3.jpg"/><Relationship Id="rId10" Type="http://schemas.openxmlformats.org/officeDocument/2006/relationships/image" Target="file:///\\hriste8d\5.%20Propagace\1%20FOTKY%20ROZPO&#268;ET%20a%20CAD\85.03.01.02.00.01.JPG" TargetMode="External"/><Relationship Id="rId4" Type="http://schemas.openxmlformats.org/officeDocument/2006/relationships/image" Target="file:///\\hriste8d\5.%20Propagace\1%20FOTKY%20ROZPO&#268;ET%20a%20CAD\82.04.01.02.00.00.JPG" TargetMode="External"/><Relationship Id="rId9" Type="http://schemas.openxmlformats.org/officeDocument/2006/relationships/image" Target="file:///\\hriste8d\5.%20Propagace\1%20FOTKY%20ROZPO&#268;ET%20a%20CAD\85.03.01.02.00.00.JPG" TargetMode="External"/><Relationship Id="rId1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12</xdr:row>
      <xdr:rowOff>76200</xdr:rowOff>
    </xdr:from>
    <xdr:to>
      <xdr:col>2</xdr:col>
      <xdr:colOff>1581150</xdr:colOff>
      <xdr:row>14</xdr:row>
      <xdr:rowOff>549480</xdr:rowOff>
    </xdr:to>
    <xdr:pic>
      <xdr:nvPicPr>
        <xdr:cNvPr id="15" name="Obrázek 1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314325" y="2409825"/>
          <a:ext cx="2247900" cy="16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17</xdr:row>
      <xdr:rowOff>76200</xdr:rowOff>
    </xdr:from>
    <xdr:to>
      <xdr:col>2</xdr:col>
      <xdr:colOff>1581150</xdr:colOff>
      <xdr:row>19</xdr:row>
      <xdr:rowOff>1190625</xdr:rowOff>
    </xdr:to>
    <xdr:pic>
      <xdr:nvPicPr>
        <xdr:cNvPr id="16" name="Obrázek 1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314325" y="5781675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22</xdr:row>
      <xdr:rowOff>76200</xdr:rowOff>
    </xdr:from>
    <xdr:to>
      <xdr:col>2</xdr:col>
      <xdr:colOff>1581150</xdr:colOff>
      <xdr:row>24</xdr:row>
      <xdr:rowOff>1381125</xdr:rowOff>
    </xdr:to>
    <xdr:pic>
      <xdr:nvPicPr>
        <xdr:cNvPr id="17" name="Obrázek 1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314325" y="8010525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27</xdr:row>
      <xdr:rowOff>76200</xdr:rowOff>
    </xdr:from>
    <xdr:to>
      <xdr:col>2</xdr:col>
      <xdr:colOff>1581150</xdr:colOff>
      <xdr:row>29</xdr:row>
      <xdr:rowOff>1381125</xdr:rowOff>
    </xdr:to>
    <xdr:pic>
      <xdr:nvPicPr>
        <xdr:cNvPr id="18" name="Obrázek 17"/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314325" y="10239375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31</xdr:row>
      <xdr:rowOff>76200</xdr:rowOff>
    </xdr:from>
    <xdr:to>
      <xdr:col>2</xdr:col>
      <xdr:colOff>1581150</xdr:colOff>
      <xdr:row>33</xdr:row>
      <xdr:rowOff>1381125</xdr:rowOff>
    </xdr:to>
    <xdr:pic>
      <xdr:nvPicPr>
        <xdr:cNvPr id="19" name="Obrázek 18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314325" y="12230100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36</xdr:row>
      <xdr:rowOff>76200</xdr:rowOff>
    </xdr:from>
    <xdr:to>
      <xdr:col>2</xdr:col>
      <xdr:colOff>1581150</xdr:colOff>
      <xdr:row>38</xdr:row>
      <xdr:rowOff>1381125</xdr:rowOff>
    </xdr:to>
    <xdr:pic>
      <xdr:nvPicPr>
        <xdr:cNvPr id="20" name="Obrázek 19"/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314325" y="14458950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58</xdr:row>
      <xdr:rowOff>76200</xdr:rowOff>
    </xdr:from>
    <xdr:to>
      <xdr:col>2</xdr:col>
      <xdr:colOff>1581150</xdr:colOff>
      <xdr:row>60</xdr:row>
      <xdr:rowOff>990600</xdr:rowOff>
    </xdr:to>
    <xdr:pic>
      <xdr:nvPicPr>
        <xdr:cNvPr id="22" name="Obrázek 21"/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314325" y="25184100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67</xdr:row>
      <xdr:rowOff>76200</xdr:rowOff>
    </xdr:from>
    <xdr:to>
      <xdr:col>2</xdr:col>
      <xdr:colOff>1581150</xdr:colOff>
      <xdr:row>69</xdr:row>
      <xdr:rowOff>1381125</xdr:rowOff>
    </xdr:to>
    <xdr:pic>
      <xdr:nvPicPr>
        <xdr:cNvPr id="23" name="Obrázek 22"/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314325" y="29403675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72</xdr:row>
      <xdr:rowOff>76200</xdr:rowOff>
    </xdr:from>
    <xdr:to>
      <xdr:col>2</xdr:col>
      <xdr:colOff>1581150</xdr:colOff>
      <xdr:row>74</xdr:row>
      <xdr:rowOff>1009650</xdr:rowOff>
    </xdr:to>
    <xdr:pic>
      <xdr:nvPicPr>
        <xdr:cNvPr id="24" name="Obrázek 23"/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314325" y="31632525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76</xdr:row>
      <xdr:rowOff>76200</xdr:rowOff>
    </xdr:from>
    <xdr:to>
      <xdr:col>2</xdr:col>
      <xdr:colOff>1581150</xdr:colOff>
      <xdr:row>78</xdr:row>
      <xdr:rowOff>1381125</xdr:rowOff>
    </xdr:to>
    <xdr:pic>
      <xdr:nvPicPr>
        <xdr:cNvPr id="25" name="Obrázek 24"/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314325" y="33623250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81</xdr:row>
      <xdr:rowOff>76200</xdr:rowOff>
    </xdr:from>
    <xdr:to>
      <xdr:col>2</xdr:col>
      <xdr:colOff>1581150</xdr:colOff>
      <xdr:row>83</xdr:row>
      <xdr:rowOff>1381125</xdr:rowOff>
    </xdr:to>
    <xdr:pic>
      <xdr:nvPicPr>
        <xdr:cNvPr id="26" name="Obrázek 25"/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314325" y="35852100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85</xdr:row>
      <xdr:rowOff>76200</xdr:rowOff>
    </xdr:from>
    <xdr:to>
      <xdr:col>2</xdr:col>
      <xdr:colOff>1581150</xdr:colOff>
      <xdr:row>87</xdr:row>
      <xdr:rowOff>619125</xdr:rowOff>
    </xdr:to>
    <xdr:pic>
      <xdr:nvPicPr>
        <xdr:cNvPr id="27" name="Obrázek 26"/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314325" y="38052375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45</xdr:row>
      <xdr:rowOff>28575</xdr:rowOff>
    </xdr:from>
    <xdr:to>
      <xdr:col>2</xdr:col>
      <xdr:colOff>1572745</xdr:colOff>
      <xdr:row>47</xdr:row>
      <xdr:rowOff>729502</xdr:rowOff>
    </xdr:to>
    <xdr:pic>
      <xdr:nvPicPr>
        <xdr:cNvPr id="28" name="Obrázek 2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7259300"/>
          <a:ext cx="2229970" cy="1672477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49</xdr:row>
      <xdr:rowOff>38100</xdr:rowOff>
    </xdr:from>
    <xdr:to>
      <xdr:col>2</xdr:col>
      <xdr:colOff>1555815</xdr:colOff>
      <xdr:row>51</xdr:row>
      <xdr:rowOff>678702</xdr:rowOff>
    </xdr:to>
    <xdr:pic>
      <xdr:nvPicPr>
        <xdr:cNvPr id="29" name="Obrázek 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23850" y="19259550"/>
          <a:ext cx="2213040" cy="162167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62</xdr:row>
      <xdr:rowOff>38100</xdr:rowOff>
    </xdr:from>
    <xdr:to>
      <xdr:col>2</xdr:col>
      <xdr:colOff>1563221</xdr:colOff>
      <xdr:row>64</xdr:row>
      <xdr:rowOff>1329578</xdr:rowOff>
    </xdr:to>
    <xdr:pic>
      <xdr:nvPicPr>
        <xdr:cNvPr id="30" name="Obrázek 29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4183975"/>
          <a:ext cx="2229971" cy="1672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O98"/>
  <sheetViews>
    <sheetView workbookViewId="0">
      <selection activeCell="U15" sqref="U15"/>
    </sheetView>
  </sheetViews>
  <sheetFormatPr defaultRowHeight="15" x14ac:dyDescent="0.25"/>
  <cols>
    <col min="1" max="1" width="4.140625" customWidth="1"/>
    <col min="2" max="2" width="10.5703125" customWidth="1"/>
    <col min="3" max="3" width="24.28515625" customWidth="1"/>
    <col min="4" max="4" width="17.7109375" customWidth="1"/>
    <col min="5" max="5" width="4.42578125" customWidth="1"/>
    <col min="6" max="6" width="4.7109375" customWidth="1"/>
    <col min="7" max="8" width="4" customWidth="1"/>
    <col min="9" max="9" width="7.7109375" customWidth="1"/>
    <col min="10" max="10" width="10.140625" bestFit="1" customWidth="1"/>
    <col min="11" max="11" width="6.140625" customWidth="1"/>
    <col min="12" max="12" width="8.85546875" customWidth="1"/>
    <col min="13" max="13" width="11.42578125" customWidth="1"/>
    <col min="14" max="14" width="8.7109375" customWidth="1"/>
    <col min="15" max="15" width="14.7109375" bestFit="1" customWidth="1"/>
  </cols>
  <sheetData>
    <row r="1" spans="1:15" x14ac:dyDescent="0.25">
      <c r="A1" s="388" t="s">
        <v>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90"/>
    </row>
    <row r="2" spans="1:15" x14ac:dyDescent="0.25">
      <c r="A2" s="391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3"/>
    </row>
    <row r="3" spans="1:15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3"/>
    </row>
    <row r="4" spans="1:15" x14ac:dyDescent="0.25">
      <c r="A4" s="391"/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3"/>
    </row>
    <row r="5" spans="1:15" x14ac:dyDescent="0.25">
      <c r="A5" s="394" t="s">
        <v>79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6"/>
    </row>
    <row r="6" spans="1:15" x14ac:dyDescent="0.25">
      <c r="A6" s="397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9"/>
    </row>
    <row r="7" spans="1:15" x14ac:dyDescent="0.25">
      <c r="A7" s="400"/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2"/>
    </row>
    <row r="8" spans="1:15" x14ac:dyDescent="0.25">
      <c r="A8" s="403" t="s">
        <v>1</v>
      </c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5"/>
    </row>
    <row r="9" spans="1:15" x14ac:dyDescent="0.25">
      <c r="A9" s="406"/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8"/>
    </row>
    <row r="10" spans="1:15" x14ac:dyDescent="0.25">
      <c r="A10" s="1"/>
      <c r="B10" s="2" t="s">
        <v>2</v>
      </c>
      <c r="C10" s="33"/>
      <c r="D10" s="33" t="s">
        <v>3</v>
      </c>
      <c r="E10" s="30" t="s">
        <v>13</v>
      </c>
      <c r="F10" s="31" t="s">
        <v>20</v>
      </c>
      <c r="G10" s="32" t="s">
        <v>21</v>
      </c>
      <c r="H10" s="30" t="s">
        <v>22</v>
      </c>
      <c r="I10" s="3"/>
      <c r="J10" s="33"/>
      <c r="K10" s="409"/>
      <c r="L10" s="409"/>
      <c r="M10" s="4"/>
      <c r="N10" s="33"/>
      <c r="O10" s="5"/>
    </row>
    <row r="11" spans="1:15" s="46" customFormat="1" ht="18.75" x14ac:dyDescent="0.3">
      <c r="A11" s="34" t="s">
        <v>76</v>
      </c>
      <c r="B11" s="35"/>
      <c r="C11" s="36"/>
      <c r="D11" s="37"/>
      <c r="E11" s="38"/>
      <c r="F11" s="39"/>
      <c r="G11" s="40"/>
      <c r="H11" s="41"/>
      <c r="I11" s="42"/>
      <c r="J11" s="42"/>
      <c r="K11" s="426"/>
      <c r="L11" s="426"/>
      <c r="M11" s="43"/>
      <c r="N11" s="44"/>
      <c r="O11" s="45"/>
    </row>
    <row r="12" spans="1:15" s="60" customFormat="1" x14ac:dyDescent="0.25">
      <c r="A12" s="47"/>
      <c r="B12" s="48" t="s">
        <v>88</v>
      </c>
      <c r="C12" s="49"/>
      <c r="D12" s="50"/>
      <c r="E12" s="51">
        <v>1</v>
      </c>
      <c r="F12" s="52">
        <v>45</v>
      </c>
      <c r="G12" s="53"/>
      <c r="H12" s="54"/>
      <c r="I12" s="55"/>
      <c r="J12" s="56"/>
      <c r="K12" s="57"/>
      <c r="L12" s="52"/>
      <c r="M12" s="58"/>
      <c r="N12" s="55"/>
      <c r="O12" s="59"/>
    </row>
    <row r="13" spans="1:15" s="60" customFormat="1" ht="78" customHeight="1" x14ac:dyDescent="0.25">
      <c r="A13" s="61"/>
      <c r="B13" s="343"/>
      <c r="C13" s="344"/>
      <c r="D13" s="62" t="s">
        <v>27</v>
      </c>
      <c r="E13" s="326" t="s">
        <v>89</v>
      </c>
      <c r="F13" s="326"/>
      <c r="G13" s="326"/>
      <c r="H13" s="326"/>
      <c r="I13" s="326"/>
      <c r="J13" s="326"/>
      <c r="K13" s="326"/>
      <c r="L13" s="326"/>
      <c r="M13" s="326"/>
      <c r="N13" s="326"/>
      <c r="O13" s="327"/>
    </row>
    <row r="14" spans="1:15" s="60" customFormat="1" ht="15" customHeight="1" x14ac:dyDescent="0.25">
      <c r="A14" s="67"/>
      <c r="B14" s="345"/>
      <c r="C14" s="346"/>
      <c r="D14" s="62" t="s">
        <v>28</v>
      </c>
      <c r="E14" s="326" t="s">
        <v>25</v>
      </c>
      <c r="F14" s="326"/>
      <c r="G14" s="326"/>
      <c r="H14" s="326"/>
      <c r="I14" s="326"/>
      <c r="J14" s="326"/>
      <c r="K14" s="326"/>
      <c r="L14" s="326"/>
      <c r="M14" s="326"/>
      <c r="N14" s="326"/>
      <c r="O14" s="327"/>
    </row>
    <row r="15" spans="1:15" s="60" customFormat="1" ht="75" customHeight="1" x14ac:dyDescent="0.25">
      <c r="A15" s="68"/>
      <c r="B15" s="347"/>
      <c r="C15" s="348"/>
      <c r="D15" s="62" t="s">
        <v>29</v>
      </c>
      <c r="E15" s="326" t="s">
        <v>26</v>
      </c>
      <c r="F15" s="326"/>
      <c r="G15" s="326"/>
      <c r="H15" s="326"/>
      <c r="I15" s="326"/>
      <c r="J15" s="326"/>
      <c r="K15" s="326"/>
      <c r="L15" s="326"/>
      <c r="M15" s="326"/>
      <c r="N15" s="326"/>
      <c r="O15" s="327"/>
    </row>
    <row r="16" spans="1:15" s="60" customFormat="1" ht="18.75" x14ac:dyDescent="0.3">
      <c r="A16" s="69" t="s">
        <v>30</v>
      </c>
      <c r="B16" s="70"/>
      <c r="C16" s="71"/>
      <c r="D16" s="72"/>
      <c r="E16" s="73"/>
      <c r="F16" s="74"/>
      <c r="G16" s="75"/>
      <c r="H16" s="76"/>
      <c r="I16" s="77"/>
      <c r="J16" s="77"/>
      <c r="K16" s="342"/>
      <c r="L16" s="342"/>
      <c r="M16" s="78"/>
      <c r="N16" s="79"/>
      <c r="O16" s="80"/>
    </row>
    <row r="17" spans="1:15" s="60" customFormat="1" x14ac:dyDescent="0.25">
      <c r="A17" s="47"/>
      <c r="B17" s="48" t="s">
        <v>82</v>
      </c>
      <c r="C17" s="49"/>
      <c r="D17" s="81"/>
      <c r="E17" s="51">
        <v>1</v>
      </c>
      <c r="F17" s="52">
        <v>20</v>
      </c>
      <c r="G17" s="53"/>
      <c r="H17" s="54"/>
      <c r="I17" s="52"/>
      <c r="J17" s="56"/>
      <c r="K17" s="57"/>
      <c r="L17" s="52"/>
      <c r="M17" s="58"/>
      <c r="N17" s="55"/>
      <c r="O17" s="59"/>
    </row>
    <row r="18" spans="1:15" s="60" customFormat="1" ht="30" customHeight="1" x14ac:dyDescent="0.25">
      <c r="A18" s="61"/>
      <c r="B18" s="343"/>
      <c r="C18" s="344"/>
      <c r="D18" s="83" t="s">
        <v>27</v>
      </c>
      <c r="E18" s="326" t="s">
        <v>90</v>
      </c>
      <c r="F18" s="326"/>
      <c r="G18" s="326"/>
      <c r="H18" s="326"/>
      <c r="I18" s="326"/>
      <c r="J18" s="326"/>
      <c r="K18" s="326"/>
      <c r="L18" s="326"/>
      <c r="M18" s="326"/>
      <c r="N18" s="326"/>
      <c r="O18" s="327"/>
    </row>
    <row r="19" spans="1:15" s="60" customFormat="1" ht="15" customHeight="1" x14ac:dyDescent="0.25">
      <c r="A19" s="67"/>
      <c r="B19" s="345"/>
      <c r="C19" s="346"/>
      <c r="D19" s="83" t="s">
        <v>28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7"/>
    </row>
    <row r="20" spans="1:15" s="60" customFormat="1" ht="99" customHeight="1" x14ac:dyDescent="0.25">
      <c r="A20" s="68"/>
      <c r="B20" s="347"/>
      <c r="C20" s="348"/>
      <c r="D20" s="83" t="s">
        <v>29</v>
      </c>
      <c r="E20" s="326" t="s">
        <v>31</v>
      </c>
      <c r="F20" s="326"/>
      <c r="G20" s="326"/>
      <c r="H20" s="326"/>
      <c r="I20" s="326"/>
      <c r="J20" s="326"/>
      <c r="K20" s="326"/>
      <c r="L20" s="326"/>
      <c r="M20" s="326"/>
      <c r="N20" s="326"/>
      <c r="O20" s="327"/>
    </row>
    <row r="21" spans="1:15" s="60" customFormat="1" ht="18.75" x14ac:dyDescent="0.3">
      <c r="A21" s="69" t="s">
        <v>32</v>
      </c>
      <c r="B21" s="70"/>
      <c r="C21" s="71"/>
      <c r="D21" s="72"/>
      <c r="E21" s="73"/>
      <c r="F21" s="74"/>
      <c r="G21" s="75"/>
      <c r="H21" s="76"/>
      <c r="I21" s="77"/>
      <c r="J21" s="77"/>
      <c r="K21" s="342"/>
      <c r="L21" s="342"/>
      <c r="M21" s="78"/>
      <c r="N21" s="79"/>
      <c r="O21" s="80"/>
    </row>
    <row r="22" spans="1:15" s="46" customFormat="1" x14ac:dyDescent="0.25">
      <c r="A22" s="85"/>
      <c r="B22" s="86" t="s">
        <v>83</v>
      </c>
      <c r="C22" s="87"/>
      <c r="D22" s="88"/>
      <c r="E22" s="89">
        <v>2</v>
      </c>
      <c r="F22" s="90"/>
      <c r="G22" s="91"/>
      <c r="H22" s="92"/>
      <c r="I22" s="93"/>
      <c r="J22" s="94"/>
      <c r="K22" s="95"/>
      <c r="L22" s="96"/>
      <c r="M22" s="97"/>
      <c r="N22" s="96"/>
      <c r="O22" s="98"/>
    </row>
    <row r="23" spans="1:15" s="46" customFormat="1" ht="15" customHeight="1" x14ac:dyDescent="0.25">
      <c r="A23" s="99"/>
      <c r="B23" s="336"/>
      <c r="C23" s="337"/>
      <c r="D23" s="100" t="s">
        <v>27</v>
      </c>
      <c r="E23" s="326" t="s">
        <v>93</v>
      </c>
      <c r="F23" s="326"/>
      <c r="G23" s="326"/>
      <c r="H23" s="326"/>
      <c r="I23" s="326"/>
      <c r="J23" s="326"/>
      <c r="K23" s="326"/>
      <c r="L23" s="326"/>
      <c r="M23" s="326"/>
      <c r="N23" s="326"/>
      <c r="O23" s="327"/>
    </row>
    <row r="24" spans="1:15" s="46" customFormat="1" ht="15" customHeight="1" x14ac:dyDescent="0.25">
      <c r="A24" s="102"/>
      <c r="B24" s="338"/>
      <c r="C24" s="339"/>
      <c r="D24" s="100" t="s">
        <v>28</v>
      </c>
      <c r="E24" s="326" t="s">
        <v>33</v>
      </c>
      <c r="F24" s="326"/>
      <c r="G24" s="326"/>
      <c r="H24" s="326"/>
      <c r="I24" s="326"/>
      <c r="J24" s="326"/>
      <c r="K24" s="326"/>
      <c r="L24" s="326"/>
      <c r="M24" s="326"/>
      <c r="N24" s="326"/>
      <c r="O24" s="327"/>
    </row>
    <row r="25" spans="1:15" s="46" customFormat="1" ht="111.95" customHeight="1" x14ac:dyDescent="0.25">
      <c r="A25" s="103"/>
      <c r="B25" s="340"/>
      <c r="C25" s="341"/>
      <c r="D25" s="100" t="s">
        <v>29</v>
      </c>
      <c r="E25" s="326" t="s">
        <v>34</v>
      </c>
      <c r="F25" s="326"/>
      <c r="G25" s="326"/>
      <c r="H25" s="326"/>
      <c r="I25" s="326"/>
      <c r="J25" s="326"/>
      <c r="K25" s="326"/>
      <c r="L25" s="326"/>
      <c r="M25" s="326"/>
      <c r="N25" s="326"/>
      <c r="O25" s="327"/>
    </row>
    <row r="26" spans="1:15" s="60" customFormat="1" ht="18.75" x14ac:dyDescent="0.3">
      <c r="A26" s="69" t="s">
        <v>35</v>
      </c>
      <c r="B26" s="70"/>
      <c r="C26" s="71"/>
      <c r="D26" s="72"/>
      <c r="E26" s="73"/>
      <c r="F26" s="74"/>
      <c r="G26" s="75"/>
      <c r="H26" s="76"/>
      <c r="I26" s="77"/>
      <c r="J26" s="77"/>
      <c r="K26" s="342"/>
      <c r="L26" s="342"/>
      <c r="M26" s="78"/>
      <c r="N26" s="79"/>
      <c r="O26" s="80"/>
    </row>
    <row r="27" spans="1:15" s="60" customFormat="1" x14ac:dyDescent="0.25">
      <c r="A27" s="47"/>
      <c r="B27" s="48" t="s">
        <v>84</v>
      </c>
      <c r="C27" s="49"/>
      <c r="D27" s="81"/>
      <c r="E27" s="51">
        <v>1</v>
      </c>
      <c r="F27" s="52"/>
      <c r="G27" s="53"/>
      <c r="H27" s="54"/>
      <c r="I27" s="55"/>
      <c r="J27" s="56"/>
      <c r="K27" s="57"/>
      <c r="L27" s="52"/>
      <c r="M27" s="58"/>
      <c r="N27" s="55"/>
      <c r="O27" s="59"/>
    </row>
    <row r="28" spans="1:15" s="60" customFormat="1" ht="15" customHeight="1" x14ac:dyDescent="0.25">
      <c r="A28" s="61"/>
      <c r="B28" s="343"/>
      <c r="C28" s="344"/>
      <c r="D28" s="83" t="s">
        <v>27</v>
      </c>
      <c r="E28" s="326" t="s">
        <v>91</v>
      </c>
      <c r="F28" s="326"/>
      <c r="G28" s="326"/>
      <c r="H28" s="326"/>
      <c r="I28" s="326"/>
      <c r="J28" s="326"/>
      <c r="K28" s="326"/>
      <c r="L28" s="326"/>
      <c r="M28" s="326"/>
      <c r="N28" s="326"/>
      <c r="O28" s="327"/>
    </row>
    <row r="29" spans="1:15" s="60" customFormat="1" ht="15" customHeight="1" x14ac:dyDescent="0.25">
      <c r="A29" s="67"/>
      <c r="B29" s="345"/>
      <c r="C29" s="346"/>
      <c r="D29" s="83" t="s">
        <v>28</v>
      </c>
      <c r="E29" s="326" t="s">
        <v>36</v>
      </c>
      <c r="F29" s="326"/>
      <c r="G29" s="326"/>
      <c r="H29" s="326"/>
      <c r="I29" s="326"/>
      <c r="J29" s="326"/>
      <c r="K29" s="326"/>
      <c r="L29" s="326"/>
      <c r="M29" s="326"/>
      <c r="N29" s="326"/>
      <c r="O29" s="327"/>
    </row>
    <row r="30" spans="1:15" s="60" customFormat="1" ht="111.95" customHeight="1" x14ac:dyDescent="0.25">
      <c r="A30" s="68"/>
      <c r="B30" s="347"/>
      <c r="C30" s="348"/>
      <c r="D30" s="83" t="s">
        <v>29</v>
      </c>
      <c r="E30" s="326" t="s">
        <v>37</v>
      </c>
      <c r="F30" s="326"/>
      <c r="G30" s="326"/>
      <c r="H30" s="326"/>
      <c r="I30" s="326"/>
      <c r="J30" s="326"/>
      <c r="K30" s="326"/>
      <c r="L30" s="326"/>
      <c r="M30" s="326"/>
      <c r="N30" s="326"/>
      <c r="O30" s="327"/>
    </row>
    <row r="31" spans="1:15" s="60" customFormat="1" x14ac:dyDescent="0.25">
      <c r="A31" s="63"/>
      <c r="B31" s="298" t="s">
        <v>85</v>
      </c>
      <c r="D31" s="104"/>
      <c r="E31" s="105">
        <v>1</v>
      </c>
      <c r="F31" s="64"/>
      <c r="G31" s="106"/>
      <c r="H31" s="107"/>
      <c r="I31" s="65"/>
      <c r="J31" s="66"/>
      <c r="K31" s="84"/>
      <c r="L31" s="64"/>
      <c r="M31" s="108"/>
      <c r="N31" s="65"/>
      <c r="O31" s="109"/>
    </row>
    <row r="32" spans="1:15" s="60" customFormat="1" ht="15" customHeight="1" x14ac:dyDescent="0.25">
      <c r="A32" s="61"/>
      <c r="B32" s="343"/>
      <c r="C32" s="344"/>
      <c r="D32" s="83" t="s">
        <v>27</v>
      </c>
      <c r="E32" s="326" t="s">
        <v>92</v>
      </c>
      <c r="F32" s="326"/>
      <c r="G32" s="326"/>
      <c r="H32" s="326"/>
      <c r="I32" s="326"/>
      <c r="J32" s="326"/>
      <c r="K32" s="326"/>
      <c r="L32" s="326"/>
      <c r="M32" s="326"/>
      <c r="N32" s="326"/>
      <c r="O32" s="327"/>
    </row>
    <row r="33" spans="1:15" s="60" customFormat="1" ht="15" customHeight="1" x14ac:dyDescent="0.25">
      <c r="A33" s="67"/>
      <c r="B33" s="345"/>
      <c r="C33" s="346"/>
      <c r="D33" s="83" t="s">
        <v>28</v>
      </c>
      <c r="E33" s="326" t="s">
        <v>36</v>
      </c>
      <c r="F33" s="326"/>
      <c r="G33" s="326"/>
      <c r="H33" s="326"/>
      <c r="I33" s="326"/>
      <c r="J33" s="326"/>
      <c r="K33" s="326"/>
      <c r="L33" s="326"/>
      <c r="M33" s="326"/>
      <c r="N33" s="326"/>
      <c r="O33" s="327"/>
    </row>
    <row r="34" spans="1:15" s="60" customFormat="1" ht="111.95" customHeight="1" x14ac:dyDescent="0.25">
      <c r="A34" s="68"/>
      <c r="B34" s="347"/>
      <c r="C34" s="348"/>
      <c r="D34" s="83" t="s">
        <v>29</v>
      </c>
      <c r="E34" s="326" t="s">
        <v>38</v>
      </c>
      <c r="F34" s="326"/>
      <c r="G34" s="326"/>
      <c r="H34" s="326"/>
      <c r="I34" s="326"/>
      <c r="J34" s="326"/>
      <c r="K34" s="326"/>
      <c r="L34" s="326"/>
      <c r="M34" s="326"/>
      <c r="N34" s="326"/>
      <c r="O34" s="327"/>
    </row>
    <row r="35" spans="1:15" s="60" customFormat="1" ht="18.75" x14ac:dyDescent="0.3">
      <c r="A35" s="69" t="s">
        <v>39</v>
      </c>
      <c r="B35" s="70"/>
      <c r="C35" s="71"/>
      <c r="D35" s="72"/>
      <c r="E35" s="73"/>
      <c r="F35" s="74"/>
      <c r="G35" s="75"/>
      <c r="H35" s="76"/>
      <c r="I35" s="77"/>
      <c r="J35" s="77"/>
      <c r="K35" s="342"/>
      <c r="L35" s="342"/>
      <c r="M35" s="78"/>
      <c r="N35" s="79"/>
      <c r="O35" s="80"/>
    </row>
    <row r="36" spans="1:15" s="60" customFormat="1" x14ac:dyDescent="0.25">
      <c r="A36" s="110"/>
      <c r="B36" s="48" t="s">
        <v>40</v>
      </c>
      <c r="C36" s="49"/>
      <c r="D36" s="111"/>
      <c r="E36" s="51">
        <v>1</v>
      </c>
      <c r="F36" s="52"/>
      <c r="G36" s="53"/>
      <c r="H36" s="54"/>
      <c r="I36" s="112"/>
      <c r="J36" s="113"/>
      <c r="K36" s="114"/>
      <c r="L36" s="115"/>
      <c r="M36" s="58"/>
      <c r="N36" s="55"/>
      <c r="O36" s="116"/>
    </row>
    <row r="37" spans="1:15" s="60" customFormat="1" ht="15" customHeight="1" x14ac:dyDescent="0.25">
      <c r="A37" s="117"/>
      <c r="B37" s="343"/>
      <c r="C37" s="344"/>
      <c r="D37" s="82" t="s">
        <v>27</v>
      </c>
      <c r="E37" s="326" t="s">
        <v>94</v>
      </c>
      <c r="F37" s="326"/>
      <c r="G37" s="326"/>
      <c r="H37" s="326"/>
      <c r="I37" s="326"/>
      <c r="J37" s="326"/>
      <c r="K37" s="326"/>
      <c r="L37" s="326"/>
      <c r="M37" s="326"/>
      <c r="N37" s="326"/>
      <c r="O37" s="327"/>
    </row>
    <row r="38" spans="1:15" s="60" customFormat="1" ht="15" customHeight="1" x14ac:dyDescent="0.25">
      <c r="A38" s="118"/>
      <c r="B38" s="345"/>
      <c r="C38" s="346"/>
      <c r="D38" s="82" t="s">
        <v>28</v>
      </c>
      <c r="E38" s="326" t="s">
        <v>41</v>
      </c>
      <c r="F38" s="326"/>
      <c r="G38" s="326"/>
      <c r="H38" s="326"/>
      <c r="I38" s="326"/>
      <c r="J38" s="326"/>
      <c r="K38" s="326"/>
      <c r="L38" s="326"/>
      <c r="M38" s="326"/>
      <c r="N38" s="326"/>
      <c r="O38" s="327"/>
    </row>
    <row r="39" spans="1:15" s="60" customFormat="1" ht="123.75" customHeight="1" x14ac:dyDescent="0.25">
      <c r="A39" s="119"/>
      <c r="B39" s="347"/>
      <c r="C39" s="348"/>
      <c r="D39" s="82" t="s">
        <v>29</v>
      </c>
      <c r="E39" s="326" t="s">
        <v>42</v>
      </c>
      <c r="F39" s="326"/>
      <c r="G39" s="326"/>
      <c r="H39" s="326"/>
      <c r="I39" s="326"/>
      <c r="J39" s="326"/>
      <c r="K39" s="326"/>
      <c r="L39" s="326"/>
      <c r="M39" s="326"/>
      <c r="N39" s="326"/>
      <c r="O39" s="327"/>
    </row>
    <row r="40" spans="1:15" s="60" customFormat="1" x14ac:dyDescent="0.25">
      <c r="A40" s="120"/>
      <c r="B40" s="121" t="s">
        <v>43</v>
      </c>
      <c r="C40" s="122"/>
      <c r="D40" s="123"/>
      <c r="E40" s="124">
        <v>1</v>
      </c>
      <c r="F40" s="125"/>
      <c r="G40" s="126">
        <v>0.3</v>
      </c>
      <c r="H40" s="127" t="s">
        <v>44</v>
      </c>
      <c r="I40" s="128"/>
      <c r="J40" s="129"/>
      <c r="K40" s="130"/>
      <c r="L40" s="128"/>
      <c r="M40" s="108"/>
      <c r="N40" s="65"/>
      <c r="O40" s="131"/>
    </row>
    <row r="41" spans="1:15" s="60" customFormat="1" ht="15" customHeight="1" x14ac:dyDescent="0.25">
      <c r="A41" s="132"/>
      <c r="B41" s="357"/>
      <c r="C41" s="358"/>
      <c r="D41" s="82" t="s">
        <v>27</v>
      </c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7"/>
    </row>
    <row r="42" spans="1:15" s="60" customFormat="1" ht="15" customHeight="1" x14ac:dyDescent="0.25">
      <c r="A42" s="133"/>
      <c r="B42" s="359"/>
      <c r="C42" s="360"/>
      <c r="D42" s="82" t="s">
        <v>28</v>
      </c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7"/>
    </row>
    <row r="43" spans="1:15" s="60" customFormat="1" ht="17.25" customHeight="1" x14ac:dyDescent="0.25">
      <c r="A43" s="134"/>
      <c r="B43" s="361"/>
      <c r="C43" s="362"/>
      <c r="D43" s="82" t="s">
        <v>29</v>
      </c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7"/>
    </row>
    <row r="44" spans="1:15" s="60" customFormat="1" ht="18.75" x14ac:dyDescent="0.3">
      <c r="A44" s="135" t="s">
        <v>45</v>
      </c>
      <c r="B44" s="136"/>
      <c r="C44" s="137"/>
      <c r="D44" s="72"/>
      <c r="E44" s="73"/>
      <c r="F44" s="74"/>
      <c r="G44" s="75"/>
      <c r="H44" s="76"/>
      <c r="I44" s="77"/>
      <c r="J44" s="77"/>
      <c r="K44" s="342"/>
      <c r="L44" s="342"/>
      <c r="M44" s="78"/>
      <c r="N44" s="79"/>
      <c r="O44" s="80"/>
    </row>
    <row r="45" spans="1:15" s="60" customFormat="1" x14ac:dyDescent="0.25">
      <c r="A45" s="47"/>
      <c r="B45" s="236" t="s">
        <v>80</v>
      </c>
      <c r="C45" s="49"/>
      <c r="D45" s="81"/>
      <c r="E45" s="51">
        <v>1</v>
      </c>
      <c r="F45" s="52"/>
      <c r="G45" s="53"/>
      <c r="H45" s="54"/>
      <c r="I45" s="52"/>
      <c r="J45" s="56"/>
      <c r="K45" s="57"/>
      <c r="L45" s="52"/>
      <c r="M45" s="58"/>
      <c r="N45" s="55"/>
      <c r="O45" s="59"/>
    </row>
    <row r="46" spans="1:15" s="60" customFormat="1" ht="61.5" customHeight="1" x14ac:dyDescent="0.25">
      <c r="A46" s="61"/>
      <c r="B46" s="343"/>
      <c r="C46" s="344"/>
      <c r="D46" s="83" t="s">
        <v>27</v>
      </c>
      <c r="E46" s="326" t="s">
        <v>47</v>
      </c>
      <c r="F46" s="326"/>
      <c r="G46" s="326"/>
      <c r="H46" s="326"/>
      <c r="I46" s="326"/>
      <c r="J46" s="326"/>
      <c r="K46" s="326"/>
      <c r="L46" s="326"/>
      <c r="M46" s="326"/>
      <c r="N46" s="326"/>
      <c r="O46" s="327"/>
    </row>
    <row r="47" spans="1:15" s="60" customFormat="1" ht="15" customHeight="1" x14ac:dyDescent="0.25">
      <c r="A47" s="67"/>
      <c r="B47" s="345"/>
      <c r="C47" s="346"/>
      <c r="D47" s="83" t="s">
        <v>28</v>
      </c>
      <c r="E47" s="326" t="s">
        <v>46</v>
      </c>
      <c r="F47" s="326"/>
      <c r="G47" s="326"/>
      <c r="H47" s="326"/>
      <c r="I47" s="326"/>
      <c r="J47" s="326"/>
      <c r="K47" s="326"/>
      <c r="L47" s="326"/>
      <c r="M47" s="326"/>
      <c r="N47" s="326"/>
      <c r="O47" s="327"/>
    </row>
    <row r="48" spans="1:15" s="60" customFormat="1" ht="66.75" customHeight="1" x14ac:dyDescent="0.25">
      <c r="A48" s="68"/>
      <c r="B48" s="347"/>
      <c r="C48" s="348"/>
      <c r="D48" s="83" t="s">
        <v>29</v>
      </c>
      <c r="E48" s="326" t="s">
        <v>47</v>
      </c>
      <c r="F48" s="326"/>
      <c r="G48" s="326"/>
      <c r="H48" s="326"/>
      <c r="I48" s="326"/>
      <c r="J48" s="326"/>
      <c r="K48" s="326"/>
      <c r="L48" s="326"/>
      <c r="M48" s="326"/>
      <c r="N48" s="326"/>
      <c r="O48" s="327"/>
    </row>
    <row r="49" spans="1:15" s="60" customFormat="1" x14ac:dyDescent="0.25">
      <c r="A49" s="63"/>
      <c r="B49" s="236" t="s">
        <v>81</v>
      </c>
      <c r="D49" s="104"/>
      <c r="E49" s="105">
        <v>1</v>
      </c>
      <c r="F49" s="64"/>
      <c r="G49" s="106"/>
      <c r="H49" s="107"/>
      <c r="I49" s="64"/>
      <c r="J49" s="66"/>
      <c r="K49" s="84"/>
      <c r="L49" s="64"/>
      <c r="M49" s="108"/>
      <c r="N49" s="65"/>
      <c r="O49" s="109"/>
    </row>
    <row r="50" spans="1:15" s="60" customFormat="1" ht="62.25" customHeight="1" x14ac:dyDescent="0.25">
      <c r="A50" s="61"/>
      <c r="B50" s="343"/>
      <c r="C50" s="344"/>
      <c r="D50" s="83" t="s">
        <v>27</v>
      </c>
      <c r="E50" s="326" t="s">
        <v>47</v>
      </c>
      <c r="F50" s="326"/>
      <c r="G50" s="326"/>
      <c r="H50" s="326"/>
      <c r="I50" s="326"/>
      <c r="J50" s="326"/>
      <c r="K50" s="326"/>
      <c r="L50" s="326"/>
      <c r="M50" s="326"/>
      <c r="N50" s="326"/>
      <c r="O50" s="327"/>
    </row>
    <row r="51" spans="1:15" s="60" customFormat="1" ht="15" customHeight="1" x14ac:dyDescent="0.25">
      <c r="A51" s="67"/>
      <c r="B51" s="345"/>
      <c r="C51" s="346"/>
      <c r="D51" s="83" t="s">
        <v>28</v>
      </c>
      <c r="E51" s="326" t="s">
        <v>46</v>
      </c>
      <c r="F51" s="326"/>
      <c r="G51" s="326"/>
      <c r="H51" s="326"/>
      <c r="I51" s="326"/>
      <c r="J51" s="326"/>
      <c r="K51" s="326"/>
      <c r="L51" s="326"/>
      <c r="M51" s="326"/>
      <c r="N51" s="326"/>
      <c r="O51" s="327"/>
    </row>
    <row r="52" spans="1:15" s="60" customFormat="1" ht="61.5" customHeight="1" x14ac:dyDescent="0.25">
      <c r="A52" s="68"/>
      <c r="B52" s="347"/>
      <c r="C52" s="348"/>
      <c r="D52" s="83" t="s">
        <v>29</v>
      </c>
      <c r="E52" s="326" t="s">
        <v>47</v>
      </c>
      <c r="F52" s="326"/>
      <c r="G52" s="326"/>
      <c r="H52" s="326"/>
      <c r="I52" s="326"/>
      <c r="J52" s="326"/>
      <c r="K52" s="326"/>
      <c r="L52" s="326"/>
      <c r="M52" s="326"/>
      <c r="N52" s="326"/>
      <c r="O52" s="327"/>
    </row>
    <row r="53" spans="1:15" s="140" customFormat="1" x14ac:dyDescent="0.25">
      <c r="A53" s="138"/>
      <c r="B53" s="139" t="s">
        <v>48</v>
      </c>
      <c r="D53" s="141"/>
      <c r="E53" s="105">
        <v>2</v>
      </c>
      <c r="F53" s="65"/>
      <c r="G53" s="142"/>
      <c r="H53" s="143"/>
      <c r="I53" s="144"/>
      <c r="J53" s="145"/>
      <c r="K53" s="146"/>
      <c r="L53" s="147"/>
      <c r="M53" s="108"/>
      <c r="N53" s="65"/>
      <c r="O53" s="148"/>
    </row>
    <row r="54" spans="1:15" s="140" customFormat="1" ht="15" customHeight="1" x14ac:dyDescent="0.25">
      <c r="A54" s="149"/>
      <c r="B54" s="328"/>
      <c r="C54" s="329"/>
      <c r="D54" s="82" t="s">
        <v>27</v>
      </c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7"/>
    </row>
    <row r="55" spans="1:15" s="140" customFormat="1" ht="15" customHeight="1" x14ac:dyDescent="0.25">
      <c r="A55" s="150"/>
      <c r="B55" s="330"/>
      <c r="C55" s="331"/>
      <c r="D55" s="82" t="s">
        <v>28</v>
      </c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7"/>
    </row>
    <row r="56" spans="1:15" s="140" customFormat="1" ht="18" customHeight="1" x14ac:dyDescent="0.25">
      <c r="A56" s="151"/>
      <c r="B56" s="355"/>
      <c r="C56" s="356"/>
      <c r="D56" s="82" t="s">
        <v>29</v>
      </c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7"/>
    </row>
    <row r="57" spans="1:15" s="60" customFormat="1" ht="18.75" x14ac:dyDescent="0.3">
      <c r="A57" s="69" t="s">
        <v>49</v>
      </c>
      <c r="B57" s="70"/>
      <c r="C57" s="71"/>
      <c r="D57" s="72"/>
      <c r="E57" s="73"/>
      <c r="F57" s="74"/>
      <c r="G57" s="75"/>
      <c r="H57" s="76"/>
      <c r="I57" s="77"/>
      <c r="J57" s="77"/>
      <c r="K57" s="342"/>
      <c r="L57" s="342"/>
      <c r="M57" s="78"/>
      <c r="N57" s="79"/>
      <c r="O57" s="80"/>
    </row>
    <row r="58" spans="1:15" s="163" customFormat="1" x14ac:dyDescent="0.25">
      <c r="A58" s="152"/>
      <c r="B58" s="48" t="s">
        <v>50</v>
      </c>
      <c r="C58" s="153"/>
      <c r="D58" s="154"/>
      <c r="E58" s="89">
        <v>1</v>
      </c>
      <c r="F58" s="155"/>
      <c r="G58" s="156">
        <v>6</v>
      </c>
      <c r="H58" s="157" t="s">
        <v>51</v>
      </c>
      <c r="I58" s="158"/>
      <c r="J58" s="159"/>
      <c r="K58" s="160"/>
      <c r="L58" s="158"/>
      <c r="M58" s="161"/>
      <c r="N58" s="158"/>
      <c r="O58" s="162"/>
    </row>
    <row r="59" spans="1:15" s="163" customFormat="1" ht="45.75" customHeight="1" x14ac:dyDescent="0.25">
      <c r="A59" s="149"/>
      <c r="B59" s="343"/>
      <c r="C59" s="344"/>
      <c r="D59" s="164" t="s">
        <v>27</v>
      </c>
      <c r="E59" s="326" t="s">
        <v>95</v>
      </c>
      <c r="F59" s="326"/>
      <c r="G59" s="326"/>
      <c r="H59" s="326"/>
      <c r="I59" s="326"/>
      <c r="J59" s="326"/>
      <c r="K59" s="326"/>
      <c r="L59" s="326"/>
      <c r="M59" s="326"/>
      <c r="N59" s="326"/>
      <c r="O59" s="327"/>
    </row>
    <row r="60" spans="1:15" s="163" customFormat="1" ht="15" customHeight="1" x14ac:dyDescent="0.25">
      <c r="A60" s="150"/>
      <c r="B60" s="345"/>
      <c r="C60" s="346"/>
      <c r="D60" s="164" t="s">
        <v>28</v>
      </c>
      <c r="E60" s="326" t="s">
        <v>52</v>
      </c>
      <c r="F60" s="326"/>
      <c r="G60" s="326"/>
      <c r="H60" s="326"/>
      <c r="I60" s="326"/>
      <c r="J60" s="326"/>
      <c r="K60" s="326"/>
      <c r="L60" s="326"/>
      <c r="M60" s="326"/>
      <c r="N60" s="326"/>
      <c r="O60" s="327"/>
    </row>
    <row r="61" spans="1:15" s="163" customFormat="1" ht="80.25" customHeight="1" x14ac:dyDescent="0.25">
      <c r="A61" s="151"/>
      <c r="B61" s="347"/>
      <c r="C61" s="348"/>
      <c r="D61" s="164" t="s">
        <v>29</v>
      </c>
      <c r="E61" s="326" t="s">
        <v>53</v>
      </c>
      <c r="F61" s="326"/>
      <c r="G61" s="326"/>
      <c r="H61" s="326"/>
      <c r="I61" s="326"/>
      <c r="J61" s="326"/>
      <c r="K61" s="326"/>
      <c r="L61" s="326"/>
      <c r="M61" s="326"/>
      <c r="N61" s="326"/>
      <c r="O61" s="327"/>
    </row>
    <row r="62" spans="1:15" s="177" customFormat="1" x14ac:dyDescent="0.25">
      <c r="A62" s="165"/>
      <c r="B62" s="166" t="s">
        <v>54</v>
      </c>
      <c r="C62" s="167"/>
      <c r="D62" s="167"/>
      <c r="E62" s="168">
        <v>1</v>
      </c>
      <c r="F62" s="169"/>
      <c r="G62" s="170">
        <v>2.6</v>
      </c>
      <c r="H62" s="171" t="s">
        <v>55</v>
      </c>
      <c r="I62" s="172"/>
      <c r="J62" s="173"/>
      <c r="K62" s="130"/>
      <c r="L62" s="172"/>
      <c r="M62" s="174"/>
      <c r="N62" s="172"/>
      <c r="O62" s="175"/>
    </row>
    <row r="63" spans="1:15" s="177" customFormat="1" ht="15" customHeight="1" x14ac:dyDescent="0.25">
      <c r="A63" s="178"/>
      <c r="B63" s="349"/>
      <c r="C63" s="350"/>
      <c r="D63" s="164" t="s">
        <v>27</v>
      </c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7"/>
    </row>
    <row r="64" spans="1:15" s="177" customFormat="1" ht="15" customHeight="1" x14ac:dyDescent="0.25">
      <c r="A64" s="179"/>
      <c r="B64" s="351"/>
      <c r="C64" s="352"/>
      <c r="D64" s="164" t="s">
        <v>28</v>
      </c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7"/>
    </row>
    <row r="65" spans="1:15" s="177" customFormat="1" ht="111.95" customHeight="1" x14ac:dyDescent="0.25">
      <c r="A65" s="180"/>
      <c r="B65" s="353"/>
      <c r="C65" s="354"/>
      <c r="D65" s="164" t="s">
        <v>29</v>
      </c>
      <c r="E65" s="326" t="s">
        <v>56</v>
      </c>
      <c r="F65" s="326"/>
      <c r="G65" s="326"/>
      <c r="H65" s="326"/>
      <c r="I65" s="326"/>
      <c r="J65" s="326"/>
      <c r="K65" s="326"/>
      <c r="L65" s="326"/>
      <c r="M65" s="326"/>
      <c r="N65" s="326"/>
      <c r="O65" s="327"/>
    </row>
    <row r="66" spans="1:15" s="60" customFormat="1" ht="18.75" x14ac:dyDescent="0.3">
      <c r="A66" s="69" t="s">
        <v>57</v>
      </c>
      <c r="B66" s="70"/>
      <c r="C66" s="71"/>
      <c r="D66" s="72"/>
      <c r="E66" s="73"/>
      <c r="F66" s="74"/>
      <c r="G66" s="75"/>
      <c r="H66" s="76"/>
      <c r="I66" s="77"/>
      <c r="J66" s="77"/>
      <c r="K66" s="342"/>
      <c r="L66" s="342"/>
      <c r="M66" s="78"/>
      <c r="N66" s="79"/>
      <c r="O66" s="80"/>
    </row>
    <row r="67" spans="1:15" s="60" customFormat="1" x14ac:dyDescent="0.25">
      <c r="A67" s="181"/>
      <c r="B67" s="182" t="s">
        <v>58</v>
      </c>
      <c r="C67" s="183"/>
      <c r="D67" s="50"/>
      <c r="E67" s="89">
        <v>1</v>
      </c>
      <c r="F67" s="184"/>
      <c r="G67" s="185">
        <v>2.6</v>
      </c>
      <c r="H67" s="186" t="s">
        <v>55</v>
      </c>
      <c r="I67" s="158"/>
      <c r="J67" s="159"/>
      <c r="K67" s="160"/>
      <c r="L67" s="158"/>
      <c r="M67" s="176"/>
      <c r="N67" s="158"/>
      <c r="O67" s="162"/>
    </row>
    <row r="68" spans="1:15" s="60" customFormat="1" ht="15" customHeight="1" x14ac:dyDescent="0.25">
      <c r="A68" s="178"/>
      <c r="B68" s="349"/>
      <c r="C68" s="350"/>
      <c r="D68" s="62" t="s">
        <v>27</v>
      </c>
      <c r="E68" s="326" t="s">
        <v>96</v>
      </c>
      <c r="F68" s="326"/>
      <c r="G68" s="326"/>
      <c r="H68" s="326"/>
      <c r="I68" s="326"/>
      <c r="J68" s="326"/>
      <c r="K68" s="326"/>
      <c r="L68" s="326"/>
      <c r="M68" s="326"/>
      <c r="N68" s="326"/>
      <c r="O68" s="327"/>
    </row>
    <row r="69" spans="1:15" s="60" customFormat="1" ht="15" customHeight="1" x14ac:dyDescent="0.25">
      <c r="A69" s="179"/>
      <c r="B69" s="351"/>
      <c r="C69" s="352"/>
      <c r="D69" s="62" t="s">
        <v>28</v>
      </c>
      <c r="E69" s="326"/>
      <c r="F69" s="326"/>
      <c r="G69" s="326"/>
      <c r="H69" s="326"/>
      <c r="I69" s="326"/>
      <c r="J69" s="326"/>
      <c r="K69" s="326"/>
      <c r="L69" s="326"/>
      <c r="M69" s="326"/>
      <c r="N69" s="326"/>
      <c r="O69" s="327"/>
    </row>
    <row r="70" spans="1:15" s="60" customFormat="1" ht="111.95" customHeight="1" x14ac:dyDescent="0.25">
      <c r="A70" s="180"/>
      <c r="B70" s="353"/>
      <c r="C70" s="354"/>
      <c r="D70" s="62" t="s">
        <v>29</v>
      </c>
      <c r="E70" s="326" t="s">
        <v>59</v>
      </c>
      <c r="F70" s="326"/>
      <c r="G70" s="326"/>
      <c r="H70" s="326"/>
      <c r="I70" s="326"/>
      <c r="J70" s="326"/>
      <c r="K70" s="326"/>
      <c r="L70" s="326"/>
      <c r="M70" s="326"/>
      <c r="N70" s="326"/>
      <c r="O70" s="327"/>
    </row>
    <row r="71" spans="1:15" s="60" customFormat="1" ht="18.75" x14ac:dyDescent="0.3">
      <c r="A71" s="135" t="s">
        <v>60</v>
      </c>
      <c r="B71" s="136"/>
      <c r="C71" s="137"/>
      <c r="D71" s="72"/>
      <c r="E71" s="73"/>
      <c r="F71" s="74"/>
      <c r="G71" s="75"/>
      <c r="H71" s="76"/>
      <c r="I71" s="77"/>
      <c r="J71" s="77"/>
      <c r="K71" s="342"/>
      <c r="L71" s="342"/>
      <c r="M71" s="78"/>
      <c r="N71" s="79"/>
      <c r="O71" s="80"/>
    </row>
    <row r="72" spans="1:15" s="60" customFormat="1" x14ac:dyDescent="0.25">
      <c r="A72" s="47"/>
      <c r="B72" s="48" t="s">
        <v>77</v>
      </c>
      <c r="C72" s="49"/>
      <c r="D72" s="187"/>
      <c r="E72" s="89">
        <v>1</v>
      </c>
      <c r="F72" s="52"/>
      <c r="G72" s="53"/>
      <c r="H72" s="54"/>
      <c r="I72" s="55"/>
      <c r="J72" s="56"/>
      <c r="K72" s="57"/>
      <c r="L72" s="52"/>
      <c r="M72" s="58"/>
      <c r="N72" s="55"/>
      <c r="O72" s="59"/>
    </row>
    <row r="73" spans="1:15" s="60" customFormat="1" ht="44.25" customHeight="1" x14ac:dyDescent="0.25">
      <c r="A73" s="61"/>
      <c r="B73" s="343"/>
      <c r="C73" s="344"/>
      <c r="D73" s="62" t="s">
        <v>27</v>
      </c>
      <c r="E73" s="326" t="s">
        <v>97</v>
      </c>
      <c r="F73" s="326"/>
      <c r="G73" s="326"/>
      <c r="H73" s="326"/>
      <c r="I73" s="326"/>
      <c r="J73" s="326"/>
      <c r="K73" s="326"/>
      <c r="L73" s="326"/>
      <c r="M73" s="326"/>
      <c r="N73" s="326"/>
      <c r="O73" s="327"/>
    </row>
    <row r="74" spans="1:15" s="60" customFormat="1" ht="15" customHeight="1" x14ac:dyDescent="0.25">
      <c r="A74" s="67"/>
      <c r="B74" s="345"/>
      <c r="C74" s="346"/>
      <c r="D74" s="62" t="s">
        <v>28</v>
      </c>
      <c r="E74" s="326" t="s">
        <v>61</v>
      </c>
      <c r="F74" s="326"/>
      <c r="G74" s="326"/>
      <c r="H74" s="326"/>
      <c r="I74" s="326"/>
      <c r="J74" s="326"/>
      <c r="K74" s="326"/>
      <c r="L74" s="326"/>
      <c r="M74" s="326"/>
      <c r="N74" s="326"/>
      <c r="O74" s="327"/>
    </row>
    <row r="75" spans="1:15" s="60" customFormat="1" ht="93" customHeight="1" x14ac:dyDescent="0.25">
      <c r="A75" s="68"/>
      <c r="B75" s="347"/>
      <c r="C75" s="348"/>
      <c r="D75" s="62" t="s">
        <v>29</v>
      </c>
      <c r="E75" s="326" t="s">
        <v>62</v>
      </c>
      <c r="F75" s="326"/>
      <c r="G75" s="326"/>
      <c r="H75" s="326"/>
      <c r="I75" s="326"/>
      <c r="J75" s="326"/>
      <c r="K75" s="326"/>
      <c r="L75" s="326"/>
      <c r="M75" s="326"/>
      <c r="N75" s="326"/>
      <c r="O75" s="327"/>
    </row>
    <row r="76" spans="1:15" s="60" customFormat="1" ht="15.6" customHeight="1" x14ac:dyDescent="0.25">
      <c r="A76" s="188"/>
      <c r="B76" s="189" t="s">
        <v>78</v>
      </c>
      <c r="C76" s="190"/>
      <c r="D76" s="191"/>
      <c r="E76" s="168">
        <v>1</v>
      </c>
      <c r="F76" s="101"/>
      <c r="G76" s="192">
        <v>2.4</v>
      </c>
      <c r="H76" s="193" t="s">
        <v>51</v>
      </c>
      <c r="I76" s="172"/>
      <c r="J76" s="173"/>
      <c r="K76" s="130"/>
      <c r="L76" s="172"/>
      <c r="M76" s="194"/>
      <c r="N76" s="172"/>
      <c r="O76" s="175"/>
    </row>
    <row r="77" spans="1:15" s="60" customFormat="1" ht="15" customHeight="1" x14ac:dyDescent="0.25">
      <c r="A77" s="195"/>
      <c r="B77" s="336"/>
      <c r="C77" s="337"/>
      <c r="D77" s="62" t="s">
        <v>27</v>
      </c>
      <c r="E77" s="326" t="s">
        <v>98</v>
      </c>
      <c r="F77" s="326"/>
      <c r="G77" s="326"/>
      <c r="H77" s="326"/>
      <c r="I77" s="326"/>
      <c r="J77" s="326"/>
      <c r="K77" s="326"/>
      <c r="L77" s="326"/>
      <c r="M77" s="326"/>
      <c r="N77" s="326"/>
      <c r="O77" s="327"/>
    </row>
    <row r="78" spans="1:15" s="60" customFormat="1" ht="15" customHeight="1" x14ac:dyDescent="0.25">
      <c r="A78" s="196"/>
      <c r="B78" s="338"/>
      <c r="C78" s="339"/>
      <c r="D78" s="62" t="s">
        <v>28</v>
      </c>
      <c r="E78" s="326" t="s">
        <v>63</v>
      </c>
      <c r="F78" s="326"/>
      <c r="G78" s="326"/>
      <c r="H78" s="326"/>
      <c r="I78" s="326"/>
      <c r="J78" s="326"/>
      <c r="K78" s="326"/>
      <c r="L78" s="326"/>
      <c r="M78" s="326"/>
      <c r="N78" s="326"/>
      <c r="O78" s="327"/>
    </row>
    <row r="79" spans="1:15" s="60" customFormat="1" ht="111.95" customHeight="1" x14ac:dyDescent="0.25">
      <c r="A79" s="197"/>
      <c r="B79" s="340"/>
      <c r="C79" s="341"/>
      <c r="D79" s="62" t="s">
        <v>29</v>
      </c>
      <c r="E79" s="326" t="s">
        <v>64</v>
      </c>
      <c r="F79" s="326"/>
      <c r="G79" s="326"/>
      <c r="H79" s="326"/>
      <c r="I79" s="326"/>
      <c r="J79" s="326"/>
      <c r="K79" s="326"/>
      <c r="L79" s="326"/>
      <c r="M79" s="326"/>
      <c r="N79" s="326"/>
      <c r="O79" s="327"/>
    </row>
    <row r="80" spans="1:15" s="198" customFormat="1" ht="18.75" x14ac:dyDescent="0.3">
      <c r="A80" s="69" t="s">
        <v>65</v>
      </c>
      <c r="B80" s="70"/>
      <c r="C80" s="71"/>
      <c r="D80" s="72"/>
      <c r="E80" s="73"/>
      <c r="F80" s="74"/>
      <c r="G80" s="75"/>
      <c r="H80" s="76"/>
      <c r="I80" s="77"/>
      <c r="J80" s="77"/>
      <c r="K80" s="342"/>
      <c r="L80" s="342"/>
      <c r="M80" s="78"/>
      <c r="N80" s="79"/>
      <c r="O80" s="80"/>
    </row>
    <row r="81" spans="1:15" s="140" customFormat="1" x14ac:dyDescent="0.25">
      <c r="A81" s="152"/>
      <c r="B81" s="199" t="s">
        <v>100</v>
      </c>
      <c r="C81" s="200"/>
      <c r="D81" s="201"/>
      <c r="E81" s="202">
        <v>1</v>
      </c>
      <c r="F81" s="203"/>
      <c r="G81" s="204">
        <v>6</v>
      </c>
      <c r="H81" s="205" t="s">
        <v>44</v>
      </c>
      <c r="I81" s="206"/>
      <c r="J81" s="207"/>
      <c r="K81" s="208"/>
      <c r="L81" s="209"/>
      <c r="M81" s="210"/>
      <c r="N81" s="203"/>
      <c r="O81" s="211"/>
    </row>
    <row r="82" spans="1:15" s="140" customFormat="1" ht="15" customHeight="1" x14ac:dyDescent="0.25">
      <c r="A82" s="149"/>
      <c r="B82" s="328"/>
      <c r="C82" s="329"/>
      <c r="D82" s="212" t="s">
        <v>27</v>
      </c>
      <c r="E82" s="332" t="s">
        <v>99</v>
      </c>
      <c r="F82" s="326"/>
      <c r="G82" s="326"/>
      <c r="H82" s="326"/>
      <c r="I82" s="326"/>
      <c r="J82" s="326"/>
      <c r="K82" s="326"/>
      <c r="L82" s="326"/>
      <c r="M82" s="326"/>
      <c r="N82" s="326"/>
      <c r="O82" s="327"/>
    </row>
    <row r="83" spans="1:15" s="140" customFormat="1" ht="15" customHeight="1" x14ac:dyDescent="0.25">
      <c r="A83" s="150"/>
      <c r="B83" s="330"/>
      <c r="C83" s="331"/>
      <c r="D83" s="212" t="s">
        <v>28</v>
      </c>
      <c r="E83" s="332" t="s">
        <v>67</v>
      </c>
      <c r="F83" s="326"/>
      <c r="G83" s="326"/>
      <c r="H83" s="326"/>
      <c r="I83" s="326"/>
      <c r="J83" s="326"/>
      <c r="K83" s="326"/>
      <c r="L83" s="326"/>
      <c r="M83" s="326"/>
      <c r="N83" s="326"/>
      <c r="O83" s="327"/>
    </row>
    <row r="84" spans="1:15" s="140" customFormat="1" ht="111.95" customHeight="1" x14ac:dyDescent="0.25">
      <c r="A84" s="150"/>
      <c r="B84" s="330"/>
      <c r="C84" s="331"/>
      <c r="D84" s="213" t="s">
        <v>29</v>
      </c>
      <c r="E84" s="333"/>
      <c r="F84" s="334"/>
      <c r="G84" s="334"/>
      <c r="H84" s="334"/>
      <c r="I84" s="334"/>
      <c r="J84" s="334"/>
      <c r="K84" s="334"/>
      <c r="L84" s="334"/>
      <c r="M84" s="334"/>
      <c r="N84" s="334"/>
      <c r="O84" s="335"/>
    </row>
    <row r="85" spans="1:15" s="163" customFormat="1" ht="32.1" customHeight="1" x14ac:dyDescent="0.25">
      <c r="A85" s="317" t="s">
        <v>69</v>
      </c>
      <c r="B85" s="318"/>
      <c r="C85" s="318"/>
      <c r="D85" s="319"/>
      <c r="E85" s="214">
        <v>1</v>
      </c>
      <c r="F85" s="215">
        <v>65</v>
      </c>
      <c r="G85" s="216" t="s">
        <v>20</v>
      </c>
      <c r="H85" s="217"/>
      <c r="I85" s="218"/>
      <c r="J85" s="218"/>
      <c r="K85" s="219"/>
      <c r="L85" s="220"/>
      <c r="M85" s="221"/>
      <c r="N85" s="220"/>
      <c r="O85" s="222"/>
    </row>
    <row r="86" spans="1:15" ht="75" customHeight="1" x14ac:dyDescent="0.25">
      <c r="A86" s="304"/>
      <c r="B86" s="320"/>
      <c r="C86" s="321"/>
      <c r="D86" s="223" t="s">
        <v>27</v>
      </c>
      <c r="E86" s="326" t="s">
        <v>70</v>
      </c>
      <c r="F86" s="326"/>
      <c r="G86" s="326"/>
      <c r="H86" s="326"/>
      <c r="I86" s="326"/>
      <c r="J86" s="326"/>
      <c r="K86" s="326"/>
      <c r="L86" s="326"/>
      <c r="M86" s="326"/>
      <c r="N86" s="326"/>
      <c r="O86" s="327"/>
    </row>
    <row r="87" spans="1:15" ht="15" customHeight="1" x14ac:dyDescent="0.25">
      <c r="A87" s="224"/>
      <c r="B87" s="322"/>
      <c r="C87" s="323"/>
      <c r="D87" s="223" t="s">
        <v>28</v>
      </c>
      <c r="E87" s="326" t="s">
        <v>71</v>
      </c>
      <c r="F87" s="326"/>
      <c r="G87" s="326"/>
      <c r="H87" s="326"/>
      <c r="I87" s="326"/>
      <c r="J87" s="326"/>
      <c r="K87" s="326"/>
      <c r="L87" s="326"/>
      <c r="M87" s="326"/>
      <c r="N87" s="326"/>
      <c r="O87" s="327"/>
    </row>
    <row r="88" spans="1:15" ht="54.75" customHeight="1" x14ac:dyDescent="0.25">
      <c r="A88" s="225"/>
      <c r="B88" s="324"/>
      <c r="C88" s="325"/>
      <c r="D88" s="223" t="s">
        <v>29</v>
      </c>
      <c r="E88" s="326" t="s">
        <v>72</v>
      </c>
      <c r="F88" s="326"/>
      <c r="G88" s="326"/>
      <c r="H88" s="326"/>
      <c r="I88" s="326"/>
      <c r="J88" s="326"/>
      <c r="K88" s="326"/>
      <c r="L88" s="326"/>
      <c r="M88" s="326"/>
      <c r="N88" s="326"/>
      <c r="O88" s="327"/>
    </row>
    <row r="89" spans="1:1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5">
      <c r="A90" s="377" t="s">
        <v>4</v>
      </c>
      <c r="B90" s="378"/>
      <c r="C90" s="410"/>
      <c r="D90" s="411"/>
      <c r="E90" s="411"/>
      <c r="F90" s="411"/>
      <c r="G90" s="412"/>
      <c r="H90" s="371"/>
      <c r="I90" s="372"/>
      <c r="J90" s="372"/>
      <c r="K90" s="372"/>
      <c r="L90" s="372"/>
      <c r="M90" s="372"/>
      <c r="N90" s="372"/>
      <c r="O90" s="373"/>
    </row>
    <row r="91" spans="1:15" x14ac:dyDescent="0.25">
      <c r="A91" s="377" t="s">
        <v>5</v>
      </c>
      <c r="B91" s="378"/>
      <c r="C91" s="413"/>
      <c r="D91" s="414"/>
      <c r="E91" s="414"/>
      <c r="F91" s="414"/>
      <c r="G91" s="415"/>
      <c r="H91" s="371"/>
      <c r="I91" s="372"/>
      <c r="J91" s="372"/>
      <c r="K91" s="372"/>
      <c r="L91" s="372"/>
      <c r="M91" s="372"/>
      <c r="N91" s="372"/>
      <c r="O91" s="373"/>
    </row>
    <row r="92" spans="1:15" x14ac:dyDescent="0.25">
      <c r="A92" s="416" t="s">
        <v>6</v>
      </c>
      <c r="B92" s="417"/>
      <c r="C92" s="418"/>
      <c r="D92" s="419"/>
      <c r="E92" s="419"/>
      <c r="F92" s="419"/>
      <c r="G92" s="420"/>
      <c r="H92" s="371"/>
      <c r="I92" s="372"/>
      <c r="J92" s="372"/>
      <c r="K92" s="372"/>
      <c r="L92" s="372"/>
      <c r="M92" s="372"/>
      <c r="N92" s="372"/>
      <c r="O92" s="373"/>
    </row>
    <row r="93" spans="1:15" x14ac:dyDescent="0.25">
      <c r="A93" s="421" t="s">
        <v>7</v>
      </c>
      <c r="B93" s="422"/>
      <c r="C93" s="423"/>
      <c r="D93" s="424"/>
      <c r="E93" s="424"/>
      <c r="F93" s="424"/>
      <c r="G93" s="425"/>
      <c r="H93" s="374"/>
      <c r="I93" s="375"/>
      <c r="J93" s="375"/>
      <c r="K93" s="375"/>
      <c r="L93" s="375"/>
      <c r="M93" s="375"/>
      <c r="N93" s="375"/>
      <c r="O93" s="376"/>
    </row>
    <row r="94" spans="1:15" x14ac:dyDescent="0.25">
      <c r="A94" s="387"/>
      <c r="B94" s="387"/>
      <c r="C94" s="387"/>
      <c r="D94" s="387"/>
      <c r="E94" s="387"/>
      <c r="F94" s="387"/>
      <c r="G94" s="387"/>
      <c r="H94" s="387"/>
      <c r="I94" s="387"/>
      <c r="J94" s="387"/>
      <c r="K94" s="387"/>
      <c r="L94" s="387"/>
      <c r="M94" s="387"/>
      <c r="N94" s="387"/>
      <c r="O94" s="387"/>
    </row>
    <row r="95" spans="1:15" x14ac:dyDescent="0.25">
      <c r="A95" s="363" t="s">
        <v>8</v>
      </c>
      <c r="B95" s="364"/>
      <c r="C95" s="365"/>
      <c r="D95" s="366"/>
      <c r="E95" s="366"/>
      <c r="F95" s="366"/>
      <c r="G95" s="367"/>
      <c r="H95" s="368" t="s">
        <v>9</v>
      </c>
      <c r="I95" s="369"/>
      <c r="J95" s="369"/>
      <c r="K95" s="369"/>
      <c r="L95" s="369"/>
      <c r="M95" s="369"/>
      <c r="N95" s="369"/>
      <c r="O95" s="370"/>
    </row>
    <row r="96" spans="1:15" x14ac:dyDescent="0.25">
      <c r="A96" s="377" t="s">
        <v>10</v>
      </c>
      <c r="B96" s="378"/>
      <c r="C96" s="379"/>
      <c r="D96" s="380"/>
      <c r="E96" s="380"/>
      <c r="F96" s="380"/>
      <c r="G96" s="381"/>
      <c r="H96" s="371"/>
      <c r="I96" s="372"/>
      <c r="J96" s="372"/>
      <c r="K96" s="372"/>
      <c r="L96" s="372"/>
      <c r="M96" s="372"/>
      <c r="N96" s="372"/>
      <c r="O96" s="373"/>
    </row>
    <row r="97" spans="1:15" x14ac:dyDescent="0.25">
      <c r="A97" s="377" t="s">
        <v>11</v>
      </c>
      <c r="B97" s="378"/>
      <c r="C97" s="379"/>
      <c r="D97" s="380"/>
      <c r="E97" s="380"/>
      <c r="F97" s="380"/>
      <c r="G97" s="381"/>
      <c r="H97" s="371"/>
      <c r="I97" s="372"/>
      <c r="J97" s="372"/>
      <c r="K97" s="372"/>
      <c r="L97" s="372"/>
      <c r="M97" s="372"/>
      <c r="N97" s="372"/>
      <c r="O97" s="373"/>
    </row>
    <row r="98" spans="1:15" x14ac:dyDescent="0.25">
      <c r="A98" s="382" t="s">
        <v>6</v>
      </c>
      <c r="B98" s="383"/>
      <c r="C98" s="384"/>
      <c r="D98" s="385"/>
      <c r="E98" s="385"/>
      <c r="F98" s="385"/>
      <c r="G98" s="386"/>
      <c r="H98" s="374"/>
      <c r="I98" s="375"/>
      <c r="J98" s="375"/>
      <c r="K98" s="375"/>
      <c r="L98" s="375"/>
      <c r="M98" s="375"/>
      <c r="N98" s="375"/>
      <c r="O98" s="376"/>
    </row>
  </sheetData>
  <mergeCells count="102">
    <mergeCell ref="A94:O94"/>
    <mergeCell ref="A1:O4"/>
    <mergeCell ref="A5:O7"/>
    <mergeCell ref="A8:O9"/>
    <mergeCell ref="K10:L10"/>
    <mergeCell ref="H90:O93"/>
    <mergeCell ref="A90:B90"/>
    <mergeCell ref="C90:G90"/>
    <mergeCell ref="A91:B91"/>
    <mergeCell ref="C91:G91"/>
    <mergeCell ref="A92:B92"/>
    <mergeCell ref="C92:G92"/>
    <mergeCell ref="A93:B93"/>
    <mergeCell ref="C93:G93"/>
    <mergeCell ref="K16:L16"/>
    <mergeCell ref="B18:C20"/>
    <mergeCell ref="E18:O18"/>
    <mergeCell ref="E19:O19"/>
    <mergeCell ref="E20:O20"/>
    <mergeCell ref="K11:L11"/>
    <mergeCell ref="B13:C15"/>
    <mergeCell ref="E13:O13"/>
    <mergeCell ref="E14:O14"/>
    <mergeCell ref="E15:O15"/>
    <mergeCell ref="A95:B95"/>
    <mergeCell ref="C95:G95"/>
    <mergeCell ref="H95:O98"/>
    <mergeCell ref="A96:B96"/>
    <mergeCell ref="C96:G96"/>
    <mergeCell ref="A97:B97"/>
    <mergeCell ref="C97:G97"/>
    <mergeCell ref="A98:B98"/>
    <mergeCell ref="C98:G98"/>
    <mergeCell ref="K26:L26"/>
    <mergeCell ref="B28:C30"/>
    <mergeCell ref="E28:O28"/>
    <mergeCell ref="E29:O29"/>
    <mergeCell ref="E30:O30"/>
    <mergeCell ref="K21:L21"/>
    <mergeCell ref="B23:C25"/>
    <mergeCell ref="E23:O23"/>
    <mergeCell ref="E24:O24"/>
    <mergeCell ref="E25:O25"/>
    <mergeCell ref="B37:C39"/>
    <mergeCell ref="E37:O37"/>
    <mergeCell ref="E38:O38"/>
    <mergeCell ref="E39:O39"/>
    <mergeCell ref="B32:C34"/>
    <mergeCell ref="E32:O32"/>
    <mergeCell ref="E33:O33"/>
    <mergeCell ref="E34:O34"/>
    <mergeCell ref="K35:L35"/>
    <mergeCell ref="B46:C48"/>
    <mergeCell ref="E46:O46"/>
    <mergeCell ref="E47:O47"/>
    <mergeCell ref="E48:O48"/>
    <mergeCell ref="B41:C43"/>
    <mergeCell ref="E41:O41"/>
    <mergeCell ref="E42:O42"/>
    <mergeCell ref="E43:O43"/>
    <mergeCell ref="K44:L44"/>
    <mergeCell ref="K57:L57"/>
    <mergeCell ref="B59:C61"/>
    <mergeCell ref="E59:O59"/>
    <mergeCell ref="E60:O60"/>
    <mergeCell ref="E61:O61"/>
    <mergeCell ref="B50:C52"/>
    <mergeCell ref="E50:O50"/>
    <mergeCell ref="E51:O51"/>
    <mergeCell ref="E52:O52"/>
    <mergeCell ref="B54:C56"/>
    <mergeCell ref="E54:O54"/>
    <mergeCell ref="E55:O55"/>
    <mergeCell ref="E56:O56"/>
    <mergeCell ref="B68:C70"/>
    <mergeCell ref="E68:O68"/>
    <mergeCell ref="E69:O69"/>
    <mergeCell ref="E70:O70"/>
    <mergeCell ref="B63:C65"/>
    <mergeCell ref="E63:O63"/>
    <mergeCell ref="E64:O64"/>
    <mergeCell ref="E65:O65"/>
    <mergeCell ref="K66:L66"/>
    <mergeCell ref="B77:C79"/>
    <mergeCell ref="E77:O77"/>
    <mergeCell ref="E78:O78"/>
    <mergeCell ref="E79:O79"/>
    <mergeCell ref="K80:L80"/>
    <mergeCell ref="K71:L71"/>
    <mergeCell ref="B73:C75"/>
    <mergeCell ref="E73:O73"/>
    <mergeCell ref="E74:O74"/>
    <mergeCell ref="E75:O75"/>
    <mergeCell ref="A85:D85"/>
    <mergeCell ref="B86:C88"/>
    <mergeCell ref="E86:O86"/>
    <mergeCell ref="E87:O87"/>
    <mergeCell ref="E88:O88"/>
    <mergeCell ref="B82:C84"/>
    <mergeCell ref="E82:O82"/>
    <mergeCell ref="E83:O83"/>
    <mergeCell ref="E84:O8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S43" sqref="S43"/>
    </sheetView>
  </sheetViews>
  <sheetFormatPr defaultRowHeight="15" x14ac:dyDescent="0.25"/>
  <cols>
    <col min="1" max="1" width="4.140625" customWidth="1"/>
    <col min="2" max="2" width="10.5703125" customWidth="1"/>
    <col min="3" max="3" width="16.5703125" customWidth="1"/>
    <col min="4" max="4" width="31.85546875" customWidth="1"/>
    <col min="5" max="5" width="4.42578125" customWidth="1"/>
    <col min="6" max="8" width="4" customWidth="1"/>
    <col min="9" max="9" width="8.140625" bestFit="1" customWidth="1"/>
    <col min="10" max="10" width="10.140625" bestFit="1" customWidth="1"/>
    <col min="11" max="12" width="2" customWidth="1"/>
    <col min="13" max="13" width="11.42578125" customWidth="1"/>
    <col min="14" max="14" width="9.28515625" customWidth="1"/>
    <col min="15" max="15" width="14.7109375" bestFit="1" customWidth="1"/>
  </cols>
  <sheetData>
    <row r="1" spans="1:15" x14ac:dyDescent="0.25">
      <c r="A1" s="388" t="s">
        <v>12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90"/>
    </row>
    <row r="2" spans="1:15" x14ac:dyDescent="0.25">
      <c r="A2" s="391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3"/>
    </row>
    <row r="3" spans="1:15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3"/>
    </row>
    <row r="4" spans="1:15" x14ac:dyDescent="0.25">
      <c r="A4" s="391"/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3"/>
    </row>
    <row r="5" spans="1:15" x14ac:dyDescent="0.25">
      <c r="A5" s="394" t="str">
        <f>'Specifikace prvků'!A5:O7</f>
        <v>Městys Liteň, nové dětské hřiště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6"/>
    </row>
    <row r="6" spans="1:15" x14ac:dyDescent="0.25">
      <c r="A6" s="397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9"/>
    </row>
    <row r="7" spans="1:15" x14ac:dyDescent="0.25">
      <c r="A7" s="400"/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2"/>
    </row>
    <row r="8" spans="1:15" x14ac:dyDescent="0.25">
      <c r="A8" s="428" t="s">
        <v>1</v>
      </c>
      <c r="B8" s="429"/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30"/>
    </row>
    <row r="9" spans="1:15" x14ac:dyDescent="0.25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3"/>
    </row>
    <row r="10" spans="1:15" x14ac:dyDescent="0.25">
      <c r="A10" s="7"/>
      <c r="B10" s="8" t="s">
        <v>2</v>
      </c>
      <c r="C10" s="9"/>
      <c r="D10" s="10" t="s">
        <v>3</v>
      </c>
      <c r="E10" s="10" t="s">
        <v>13</v>
      </c>
      <c r="F10" s="10" t="s">
        <v>20</v>
      </c>
      <c r="G10" s="10" t="s">
        <v>21</v>
      </c>
      <c r="H10" s="10" t="s">
        <v>22</v>
      </c>
      <c r="I10" s="10" t="s">
        <v>14</v>
      </c>
      <c r="J10" s="10" t="s">
        <v>15</v>
      </c>
      <c r="K10" s="10"/>
      <c r="L10" s="10"/>
      <c r="M10" s="10" t="s">
        <v>16</v>
      </c>
      <c r="N10" s="10" t="s">
        <v>17</v>
      </c>
      <c r="O10" s="11" t="s">
        <v>18</v>
      </c>
    </row>
    <row r="11" spans="1:15" s="46" customFormat="1" ht="18.75" x14ac:dyDescent="0.3">
      <c r="A11" s="301" t="s">
        <v>23</v>
      </c>
      <c r="B11" s="302"/>
      <c r="C11" s="36"/>
      <c r="D11" s="226"/>
      <c r="E11" s="227"/>
      <c r="F11" s="228"/>
      <c r="G11" s="229"/>
      <c r="H11" s="230"/>
      <c r="I11" s="231"/>
      <c r="J11" s="231"/>
      <c r="K11" s="427"/>
      <c r="L11" s="427"/>
      <c r="M11" s="232"/>
      <c r="N11" s="233"/>
      <c r="O11" s="234"/>
    </row>
    <row r="12" spans="1:15" s="60" customFormat="1" x14ac:dyDescent="0.25">
      <c r="A12" s="47"/>
      <c r="B12" s="236" t="s">
        <v>24</v>
      </c>
      <c r="C12" s="237"/>
      <c r="D12" s="238"/>
      <c r="E12" s="51">
        <v>1</v>
      </c>
      <c r="F12" s="52">
        <v>45</v>
      </c>
      <c r="G12" s="53"/>
      <c r="H12" s="54"/>
      <c r="I12" s="307"/>
      <c r="J12" s="56">
        <f>E12*I12</f>
        <v>0</v>
      </c>
      <c r="K12" s="57"/>
      <c r="L12" s="52"/>
      <c r="M12" s="58">
        <f>L12+J12</f>
        <v>0</v>
      </c>
      <c r="N12" s="55">
        <f t="shared" ref="N12" si="0">M12*0.21</f>
        <v>0</v>
      </c>
      <c r="O12" s="59">
        <f>M12+N12</f>
        <v>0</v>
      </c>
    </row>
    <row r="13" spans="1:15" s="60" customFormat="1" ht="18.75" x14ac:dyDescent="0.3">
      <c r="A13" s="235" t="s">
        <v>30</v>
      </c>
      <c r="B13" s="239"/>
      <c r="C13" s="240"/>
      <c r="D13" s="226"/>
      <c r="E13" s="227"/>
      <c r="F13" s="228"/>
      <c r="G13" s="229"/>
      <c r="H13" s="230"/>
      <c r="I13" s="231"/>
      <c r="J13" s="231"/>
      <c r="K13" s="427"/>
      <c r="L13" s="427"/>
      <c r="M13" s="232"/>
      <c r="N13" s="233"/>
      <c r="O13" s="234"/>
    </row>
    <row r="14" spans="1:15" s="60" customFormat="1" x14ac:dyDescent="0.25">
      <c r="A14" s="47"/>
      <c r="B14" s="298" t="s">
        <v>82</v>
      </c>
      <c r="C14" s="237"/>
      <c r="D14" s="241"/>
      <c r="E14" s="51">
        <v>1</v>
      </c>
      <c r="F14" s="52">
        <v>20</v>
      </c>
      <c r="G14" s="53"/>
      <c r="H14" s="54"/>
      <c r="I14" s="308"/>
      <c r="J14" s="56">
        <f>E14*I14</f>
        <v>0</v>
      </c>
      <c r="K14" s="57"/>
      <c r="L14" s="52"/>
      <c r="M14" s="58">
        <f>L14+J14</f>
        <v>0</v>
      </c>
      <c r="N14" s="55">
        <f>M14*0.21</f>
        <v>0</v>
      </c>
      <c r="O14" s="59">
        <f>M14+N14</f>
        <v>0</v>
      </c>
    </row>
    <row r="15" spans="1:15" s="60" customFormat="1" ht="18.75" x14ac:dyDescent="0.3">
      <c r="A15" s="235" t="s">
        <v>32</v>
      </c>
      <c r="B15" s="239"/>
      <c r="C15" s="240"/>
      <c r="D15" s="226"/>
      <c r="E15" s="227"/>
      <c r="F15" s="228"/>
      <c r="G15" s="229"/>
      <c r="H15" s="230"/>
      <c r="I15" s="231"/>
      <c r="J15" s="231"/>
      <c r="K15" s="427"/>
      <c r="L15" s="427"/>
      <c r="M15" s="232"/>
      <c r="N15" s="233"/>
      <c r="O15" s="234"/>
    </row>
    <row r="16" spans="1:15" s="46" customFormat="1" x14ac:dyDescent="0.25">
      <c r="A16" s="85"/>
      <c r="B16" s="299" t="s">
        <v>83</v>
      </c>
      <c r="C16" s="243"/>
      <c r="D16" s="244"/>
      <c r="E16" s="89">
        <v>2</v>
      </c>
      <c r="F16" s="90"/>
      <c r="G16" s="91"/>
      <c r="H16" s="92"/>
      <c r="I16" s="309"/>
      <c r="J16" s="94">
        <f>E16*I16</f>
        <v>0</v>
      </c>
      <c r="K16" s="95"/>
      <c r="L16" s="96"/>
      <c r="M16" s="97">
        <f>L16+J16</f>
        <v>0</v>
      </c>
      <c r="N16" s="96">
        <f>M16*0.21</f>
        <v>0</v>
      </c>
      <c r="O16" s="98">
        <f>M16+N16</f>
        <v>0</v>
      </c>
    </row>
    <row r="17" spans="1:15" s="60" customFormat="1" ht="18.75" x14ac:dyDescent="0.3">
      <c r="A17" s="235" t="s">
        <v>35</v>
      </c>
      <c r="B17" s="239"/>
      <c r="C17" s="240"/>
      <c r="D17" s="226"/>
      <c r="E17" s="227"/>
      <c r="F17" s="228"/>
      <c r="G17" s="229"/>
      <c r="H17" s="230"/>
      <c r="I17" s="231"/>
      <c r="J17" s="231"/>
      <c r="K17" s="427"/>
      <c r="L17" s="427"/>
      <c r="M17" s="232"/>
      <c r="N17" s="233"/>
      <c r="O17" s="234"/>
    </row>
    <row r="18" spans="1:15" s="60" customFormat="1" x14ac:dyDescent="0.25">
      <c r="A18" s="47"/>
      <c r="B18" s="298" t="s">
        <v>84</v>
      </c>
      <c r="C18" s="237"/>
      <c r="D18" s="241"/>
      <c r="E18" s="51">
        <v>1</v>
      </c>
      <c r="F18" s="52"/>
      <c r="G18" s="53"/>
      <c r="H18" s="54"/>
      <c r="I18" s="307"/>
      <c r="J18" s="56">
        <f>E18*I18</f>
        <v>0</v>
      </c>
      <c r="K18" s="57"/>
      <c r="L18" s="52"/>
      <c r="M18" s="58">
        <f t="shared" ref="M18:M19" si="1">L18+J18</f>
        <v>0</v>
      </c>
      <c r="N18" s="55">
        <f t="shared" ref="N18:N19" si="2">M18*0.21</f>
        <v>0</v>
      </c>
      <c r="O18" s="59">
        <f t="shared" ref="O18:O19" si="3">M18+N18</f>
        <v>0</v>
      </c>
    </row>
    <row r="19" spans="1:15" s="60" customFormat="1" x14ac:dyDescent="0.25">
      <c r="A19" s="47"/>
      <c r="B19" s="298" t="s">
        <v>85</v>
      </c>
      <c r="C19" s="237"/>
      <c r="D19" s="241"/>
      <c r="E19" s="51">
        <v>1</v>
      </c>
      <c r="F19" s="52"/>
      <c r="G19" s="53"/>
      <c r="H19" s="54"/>
      <c r="I19" s="307"/>
      <c r="J19" s="56">
        <f>E19*I19</f>
        <v>0</v>
      </c>
      <c r="K19" s="57"/>
      <c r="L19" s="52"/>
      <c r="M19" s="58">
        <f t="shared" si="1"/>
        <v>0</v>
      </c>
      <c r="N19" s="55">
        <f t="shared" si="2"/>
        <v>0</v>
      </c>
      <c r="O19" s="59">
        <f t="shared" si="3"/>
        <v>0</v>
      </c>
    </row>
    <row r="20" spans="1:15" s="60" customFormat="1" ht="18.75" x14ac:dyDescent="0.3">
      <c r="A20" s="235" t="s">
        <v>39</v>
      </c>
      <c r="B20" s="239"/>
      <c r="C20" s="240"/>
      <c r="D20" s="226"/>
      <c r="E20" s="227"/>
      <c r="F20" s="228"/>
      <c r="G20" s="229"/>
      <c r="H20" s="230"/>
      <c r="I20" s="231"/>
      <c r="J20" s="231"/>
      <c r="K20" s="427"/>
      <c r="L20" s="427"/>
      <c r="M20" s="232"/>
      <c r="N20" s="233"/>
      <c r="O20" s="234"/>
    </row>
    <row r="21" spans="1:15" s="60" customFormat="1" x14ac:dyDescent="0.25">
      <c r="A21" s="110"/>
      <c r="B21" s="236" t="s">
        <v>40</v>
      </c>
      <c r="C21" s="237"/>
      <c r="D21" s="246"/>
      <c r="E21" s="51">
        <v>1</v>
      </c>
      <c r="F21" s="52"/>
      <c r="G21" s="53"/>
      <c r="H21" s="54"/>
      <c r="I21" s="310"/>
      <c r="J21" s="113">
        <f>E21*I21</f>
        <v>0</v>
      </c>
      <c r="K21" s="114"/>
      <c r="L21" s="115"/>
      <c r="M21" s="58">
        <f>L21+J21</f>
        <v>0</v>
      </c>
      <c r="N21" s="55">
        <f>M21*0.21</f>
        <v>0</v>
      </c>
      <c r="O21" s="116">
        <f>M21+N21</f>
        <v>0</v>
      </c>
    </row>
    <row r="22" spans="1:15" s="60" customFormat="1" x14ac:dyDescent="0.25">
      <c r="A22" s="247"/>
      <c r="B22" s="248" t="s">
        <v>43</v>
      </c>
      <c r="C22" s="249"/>
      <c r="D22" s="111"/>
      <c r="E22" s="250">
        <v>1</v>
      </c>
      <c r="F22" s="251"/>
      <c r="G22" s="252"/>
      <c r="H22" s="253"/>
      <c r="I22" s="311"/>
      <c r="J22" s="305">
        <f>E22*I22</f>
        <v>0</v>
      </c>
      <c r="K22" s="160"/>
      <c r="L22" s="254"/>
      <c r="M22" s="58">
        <f t="shared" ref="M22" si="4">L22+J22</f>
        <v>0</v>
      </c>
      <c r="N22" s="55">
        <f t="shared" ref="N22" si="5">M22*0.21</f>
        <v>0</v>
      </c>
      <c r="O22" s="116">
        <f t="shared" ref="O22" si="6">M22+N22</f>
        <v>0</v>
      </c>
    </row>
    <row r="23" spans="1:15" s="60" customFormat="1" ht="18.75" x14ac:dyDescent="0.3">
      <c r="A23" s="301" t="s">
        <v>45</v>
      </c>
      <c r="B23" s="302"/>
      <c r="C23" s="36"/>
      <c r="D23" s="226"/>
      <c r="E23" s="227"/>
      <c r="F23" s="228"/>
      <c r="G23" s="229"/>
      <c r="H23" s="230"/>
      <c r="I23" s="231"/>
      <c r="J23" s="231"/>
      <c r="K23" s="427"/>
      <c r="L23" s="427"/>
      <c r="M23" s="232"/>
      <c r="N23" s="233"/>
      <c r="O23" s="234"/>
    </row>
    <row r="24" spans="1:15" s="60" customFormat="1" x14ac:dyDescent="0.25">
      <c r="A24" s="47"/>
      <c r="B24" s="236" t="s">
        <v>80</v>
      </c>
      <c r="C24" s="237"/>
      <c r="D24" s="241"/>
      <c r="E24" s="51">
        <v>1</v>
      </c>
      <c r="F24" s="52"/>
      <c r="G24" s="53"/>
      <c r="H24" s="54"/>
      <c r="I24" s="308"/>
      <c r="J24" s="56">
        <f>E24*I24</f>
        <v>0</v>
      </c>
      <c r="K24" s="57"/>
      <c r="L24" s="52"/>
      <c r="M24" s="58">
        <f>L24+J24</f>
        <v>0</v>
      </c>
      <c r="N24" s="55">
        <f>M24*0.21</f>
        <v>0</v>
      </c>
      <c r="O24" s="59">
        <f>M24+N24</f>
        <v>0</v>
      </c>
    </row>
    <row r="25" spans="1:15" s="60" customFormat="1" x14ac:dyDescent="0.25">
      <c r="A25" s="47"/>
      <c r="B25" s="236" t="s">
        <v>81</v>
      </c>
      <c r="C25" s="237"/>
      <c r="D25" s="241"/>
      <c r="E25" s="51">
        <v>1</v>
      </c>
      <c r="F25" s="52"/>
      <c r="G25" s="53"/>
      <c r="H25" s="54"/>
      <c r="I25" s="308"/>
      <c r="J25" s="56">
        <f>E25*I25</f>
        <v>0</v>
      </c>
      <c r="K25" s="57"/>
      <c r="L25" s="52"/>
      <c r="M25" s="58">
        <f t="shared" ref="M25" si="7">L25+J25</f>
        <v>0</v>
      </c>
      <c r="N25" s="55">
        <f t="shared" ref="N25" si="8">M25*0.21</f>
        <v>0</v>
      </c>
      <c r="O25" s="59">
        <f t="shared" ref="O25" si="9">M25+N25</f>
        <v>0</v>
      </c>
    </row>
    <row r="26" spans="1:15" s="140" customFormat="1" x14ac:dyDescent="0.25">
      <c r="A26" s="138"/>
      <c r="B26" s="300" t="s">
        <v>48</v>
      </c>
      <c r="C26" s="255"/>
      <c r="D26" s="256"/>
      <c r="E26" s="51">
        <v>2</v>
      </c>
      <c r="F26" s="65"/>
      <c r="G26" s="142"/>
      <c r="H26" s="143"/>
      <c r="I26" s="312"/>
      <c r="J26" s="145">
        <f>E26*I26</f>
        <v>0</v>
      </c>
      <c r="K26" s="146"/>
      <c r="L26" s="147"/>
      <c r="M26" s="108">
        <f>L26+J26</f>
        <v>0</v>
      </c>
      <c r="N26" s="65">
        <f>M26*0.21</f>
        <v>0</v>
      </c>
      <c r="O26" s="148">
        <f>M26+N26</f>
        <v>0</v>
      </c>
    </row>
    <row r="27" spans="1:15" s="60" customFormat="1" ht="18.75" x14ac:dyDescent="0.3">
      <c r="A27" s="235" t="s">
        <v>49</v>
      </c>
      <c r="B27" s="239"/>
      <c r="C27" s="240"/>
      <c r="D27" s="226"/>
      <c r="E27" s="227"/>
      <c r="F27" s="228"/>
      <c r="G27" s="229"/>
      <c r="H27" s="230"/>
      <c r="I27" s="231"/>
      <c r="J27" s="231"/>
      <c r="K27" s="427"/>
      <c r="L27" s="427"/>
      <c r="M27" s="232"/>
      <c r="N27" s="233"/>
      <c r="O27" s="234"/>
    </row>
    <row r="28" spans="1:15" s="163" customFormat="1" x14ac:dyDescent="0.25">
      <c r="A28" s="152"/>
      <c r="B28" s="236" t="s">
        <v>50</v>
      </c>
      <c r="C28" s="257"/>
      <c r="D28" s="258"/>
      <c r="E28" s="89">
        <v>1</v>
      </c>
      <c r="F28" s="155"/>
      <c r="G28" s="156">
        <v>6</v>
      </c>
      <c r="H28" s="157" t="s">
        <v>51</v>
      </c>
      <c r="I28" s="313"/>
      <c r="J28" s="159">
        <f>E28*I28*G28</f>
        <v>0</v>
      </c>
      <c r="K28" s="160"/>
      <c r="L28" s="158"/>
      <c r="M28" s="161">
        <f t="shared" ref="M28:M29" si="10">L28+J28</f>
        <v>0</v>
      </c>
      <c r="N28" s="158">
        <f t="shared" ref="N28:N29" si="11">M28*0.21</f>
        <v>0</v>
      </c>
      <c r="O28" s="162">
        <f t="shared" ref="O28:O29" si="12">M28+N28</f>
        <v>0</v>
      </c>
    </row>
    <row r="29" spans="1:15" s="177" customFormat="1" x14ac:dyDescent="0.25">
      <c r="A29" s="181"/>
      <c r="B29" s="259" t="s">
        <v>54</v>
      </c>
      <c r="C29" s="245"/>
      <c r="D29" s="245"/>
      <c r="E29" s="89">
        <v>1</v>
      </c>
      <c r="F29" s="260"/>
      <c r="G29" s="185">
        <v>2.6</v>
      </c>
      <c r="H29" s="186" t="s">
        <v>55</v>
      </c>
      <c r="I29" s="313"/>
      <c r="J29" s="159">
        <f>E29*I29*G29</f>
        <v>0</v>
      </c>
      <c r="K29" s="160"/>
      <c r="L29" s="158"/>
      <c r="M29" s="176">
        <f t="shared" si="10"/>
        <v>0</v>
      </c>
      <c r="N29" s="158">
        <f t="shared" si="11"/>
        <v>0</v>
      </c>
      <c r="O29" s="162">
        <f t="shared" si="12"/>
        <v>0</v>
      </c>
    </row>
    <row r="30" spans="1:15" s="60" customFormat="1" ht="18.75" x14ac:dyDescent="0.3">
      <c r="A30" s="235" t="s">
        <v>57</v>
      </c>
      <c r="B30" s="239"/>
      <c r="C30" s="240"/>
      <c r="D30" s="226"/>
      <c r="E30" s="227"/>
      <c r="F30" s="228"/>
      <c r="G30" s="229"/>
      <c r="H30" s="230"/>
      <c r="I30" s="231"/>
      <c r="J30" s="231"/>
      <c r="K30" s="427"/>
      <c r="L30" s="427"/>
      <c r="M30" s="232"/>
      <c r="N30" s="233"/>
      <c r="O30" s="234"/>
    </row>
    <row r="31" spans="1:15" s="60" customFormat="1" x14ac:dyDescent="0.25">
      <c r="A31" s="181"/>
      <c r="B31" s="259" t="s">
        <v>58</v>
      </c>
      <c r="C31" s="245"/>
      <c r="D31" s="238"/>
      <c r="E31" s="89">
        <v>1</v>
      </c>
      <c r="F31" s="184"/>
      <c r="G31" s="185">
        <v>2.6</v>
      </c>
      <c r="H31" s="186" t="s">
        <v>55</v>
      </c>
      <c r="I31" s="313"/>
      <c r="J31" s="159">
        <f>E31*I31*G31</f>
        <v>0</v>
      </c>
      <c r="K31" s="160"/>
      <c r="L31" s="158"/>
      <c r="M31" s="176">
        <f t="shared" ref="M31" si="13">L31+J31</f>
        <v>0</v>
      </c>
      <c r="N31" s="158">
        <f t="shared" ref="N31" si="14">M31*0.21</f>
        <v>0</v>
      </c>
      <c r="O31" s="162">
        <f t="shared" ref="O31" si="15">M31+N31</f>
        <v>0</v>
      </c>
    </row>
    <row r="32" spans="1:15" s="60" customFormat="1" ht="18.75" x14ac:dyDescent="0.3">
      <c r="A32" s="301" t="s">
        <v>60</v>
      </c>
      <c r="B32" s="302"/>
      <c r="C32" s="36"/>
      <c r="D32" s="226"/>
      <c r="E32" s="227"/>
      <c r="F32" s="228"/>
      <c r="G32" s="229"/>
      <c r="H32" s="230"/>
      <c r="I32" s="231"/>
      <c r="J32" s="231"/>
      <c r="K32" s="427"/>
      <c r="L32" s="427"/>
      <c r="M32" s="232"/>
      <c r="N32" s="233"/>
      <c r="O32" s="234"/>
    </row>
    <row r="33" spans="1:15" s="60" customFormat="1" x14ac:dyDescent="0.25">
      <c r="A33" s="47"/>
      <c r="B33" s="236" t="s">
        <v>86</v>
      </c>
      <c r="C33" s="237"/>
      <c r="D33" s="261"/>
      <c r="E33" s="89">
        <v>1</v>
      </c>
      <c r="F33" s="52"/>
      <c r="G33" s="53"/>
      <c r="H33" s="54"/>
      <c r="I33" s="307"/>
      <c r="J33" s="56">
        <f>E33*I33</f>
        <v>0</v>
      </c>
      <c r="K33" s="57"/>
      <c r="L33" s="52"/>
      <c r="M33" s="58">
        <f t="shared" ref="M33:M34" si="16">L33+J33</f>
        <v>0</v>
      </c>
      <c r="N33" s="55">
        <f t="shared" ref="N33:N34" si="17">M33*0.21</f>
        <v>0</v>
      </c>
      <c r="O33" s="59">
        <f t="shared" ref="O33:O34" si="18">M33+N33</f>
        <v>0</v>
      </c>
    </row>
    <row r="34" spans="1:15" s="60" customFormat="1" ht="15.6" customHeight="1" x14ac:dyDescent="0.25">
      <c r="A34" s="262"/>
      <c r="B34" s="242" t="s">
        <v>87</v>
      </c>
      <c r="C34" s="263"/>
      <c r="D34" s="261"/>
      <c r="E34" s="89">
        <v>1</v>
      </c>
      <c r="F34" s="90"/>
      <c r="G34" s="264">
        <v>2.4</v>
      </c>
      <c r="H34" s="265" t="s">
        <v>51</v>
      </c>
      <c r="I34" s="313"/>
      <c r="J34" s="159">
        <f>E34*I34*G34</f>
        <v>0</v>
      </c>
      <c r="K34" s="160"/>
      <c r="L34" s="158"/>
      <c r="M34" s="266">
        <f t="shared" si="16"/>
        <v>0</v>
      </c>
      <c r="N34" s="158">
        <f t="shared" si="17"/>
        <v>0</v>
      </c>
      <c r="O34" s="162">
        <f t="shared" si="18"/>
        <v>0</v>
      </c>
    </row>
    <row r="35" spans="1:15" s="198" customFormat="1" ht="18.75" x14ac:dyDescent="0.3">
      <c r="A35" s="235" t="s">
        <v>65</v>
      </c>
      <c r="B35" s="239"/>
      <c r="C35" s="240"/>
      <c r="D35" s="226"/>
      <c r="E35" s="227"/>
      <c r="F35" s="228"/>
      <c r="G35" s="229"/>
      <c r="H35" s="230"/>
      <c r="I35" s="231"/>
      <c r="J35" s="231"/>
      <c r="K35" s="427"/>
      <c r="L35" s="427"/>
      <c r="M35" s="232"/>
      <c r="N35" s="233"/>
      <c r="O35" s="234"/>
    </row>
    <row r="36" spans="1:15" s="140" customFormat="1" x14ac:dyDescent="0.25">
      <c r="A36" s="152"/>
      <c r="B36" s="267" t="s">
        <v>66</v>
      </c>
      <c r="C36" s="268"/>
      <c r="D36" s="269"/>
      <c r="E36" s="270">
        <v>1</v>
      </c>
      <c r="F36" s="55"/>
      <c r="G36" s="271">
        <v>6</v>
      </c>
      <c r="H36" s="272" t="s">
        <v>44</v>
      </c>
      <c r="I36" s="314"/>
      <c r="J36" s="306">
        <f>E36*I36*G36</f>
        <v>0</v>
      </c>
      <c r="K36" s="273"/>
      <c r="L36" s="274"/>
      <c r="M36" s="275">
        <f t="shared" ref="M36" si="19">L36+J36</f>
        <v>0</v>
      </c>
      <c r="N36" s="55">
        <f t="shared" ref="N36" si="20">M36*0.21</f>
        <v>0</v>
      </c>
      <c r="O36" s="276">
        <f t="shared" ref="O36" si="21">M36+N36</f>
        <v>0</v>
      </c>
    </row>
    <row r="37" spans="1:15" s="46" customFormat="1" ht="23.25" x14ac:dyDescent="0.35">
      <c r="A37" s="277" t="s">
        <v>73</v>
      </c>
      <c r="B37" s="278"/>
      <c r="C37" s="278"/>
      <c r="D37" s="278"/>
      <c r="E37" s="278"/>
      <c r="F37" s="278"/>
      <c r="G37" s="279"/>
      <c r="H37" s="280"/>
      <c r="I37" s="278"/>
      <c r="J37" s="278" t="s">
        <v>68</v>
      </c>
      <c r="K37" s="281"/>
      <c r="L37" s="282"/>
      <c r="M37" s="278"/>
      <c r="N37" s="278"/>
      <c r="O37" s="283"/>
    </row>
    <row r="38" spans="1:15" s="163" customFormat="1" x14ac:dyDescent="0.25">
      <c r="A38" s="434" t="s">
        <v>74</v>
      </c>
      <c r="B38" s="435"/>
      <c r="C38" s="435"/>
      <c r="D38" s="435"/>
      <c r="E38" s="284">
        <v>18</v>
      </c>
      <c r="F38" s="285">
        <v>65</v>
      </c>
      <c r="G38" s="286"/>
      <c r="H38" s="287"/>
      <c r="I38" s="288"/>
      <c r="J38" s="289">
        <f>SUM(J11:J37)</f>
        <v>0</v>
      </c>
      <c r="K38" s="290"/>
      <c r="L38" s="289"/>
      <c r="M38" s="291">
        <f>SUM(M11:M37)</f>
        <v>0</v>
      </c>
      <c r="N38" s="288">
        <f>SUM(N11:N37)</f>
        <v>0</v>
      </c>
      <c r="O38" s="292">
        <f>SUM(O11:O37)</f>
        <v>0</v>
      </c>
    </row>
    <row r="39" spans="1:15" s="163" customFormat="1" x14ac:dyDescent="0.25">
      <c r="A39" s="434" t="s">
        <v>75</v>
      </c>
      <c r="B39" s="435"/>
      <c r="C39" s="435"/>
      <c r="D39" s="435"/>
      <c r="E39" s="284">
        <v>1</v>
      </c>
      <c r="F39" s="285"/>
      <c r="G39" s="294"/>
      <c r="H39" s="295"/>
      <c r="I39" s="315"/>
      <c r="J39" s="289">
        <f>E39*I39</f>
        <v>0</v>
      </c>
      <c r="K39" s="296"/>
      <c r="L39" s="297"/>
      <c r="M39" s="293">
        <f t="shared" ref="M39" si="22">J39+L39</f>
        <v>0</v>
      </c>
      <c r="N39" s="297">
        <f t="shared" ref="N39:N40" si="23">M39*0.21</f>
        <v>0</v>
      </c>
      <c r="O39" s="292">
        <f t="shared" ref="O39:O40" si="24">M39+N39</f>
        <v>0</v>
      </c>
    </row>
    <row r="40" spans="1:15" s="163" customFormat="1" ht="32.1" customHeight="1" x14ac:dyDescent="0.25">
      <c r="A40" s="436" t="s">
        <v>69</v>
      </c>
      <c r="B40" s="437"/>
      <c r="C40" s="437"/>
      <c r="D40" s="438"/>
      <c r="E40" s="214">
        <v>1</v>
      </c>
      <c r="F40" s="215">
        <v>65</v>
      </c>
      <c r="G40" s="216" t="s">
        <v>20</v>
      </c>
      <c r="H40" s="217"/>
      <c r="I40" s="316"/>
      <c r="J40" s="218">
        <f>E40*I40*F40</f>
        <v>0</v>
      </c>
      <c r="K40" s="219"/>
      <c r="L40" s="220"/>
      <c r="M40" s="221">
        <f>L40+J40</f>
        <v>0</v>
      </c>
      <c r="N40" s="220">
        <f t="shared" si="23"/>
        <v>0</v>
      </c>
      <c r="O40" s="222">
        <f t="shared" si="24"/>
        <v>0</v>
      </c>
    </row>
    <row r="41" spans="1:15" x14ac:dyDescent="0.25">
      <c r="A41" s="439" t="s">
        <v>19</v>
      </c>
      <c r="B41" s="440"/>
      <c r="C41" s="440"/>
      <c r="D41" s="441"/>
      <c r="E41" s="12"/>
      <c r="F41" s="13"/>
      <c r="G41" s="14"/>
      <c r="H41" s="15"/>
      <c r="I41" s="16"/>
      <c r="J41" s="303" t="s">
        <v>15</v>
      </c>
      <c r="K41" s="445"/>
      <c r="L41" s="446"/>
      <c r="M41" s="17" t="s">
        <v>16</v>
      </c>
      <c r="N41" s="18" t="s">
        <v>17</v>
      </c>
      <c r="O41" s="19" t="s">
        <v>18</v>
      </c>
    </row>
    <row r="42" spans="1:15" ht="15.75" x14ac:dyDescent="0.25">
      <c r="A42" s="442"/>
      <c r="B42" s="443"/>
      <c r="C42" s="443"/>
      <c r="D42" s="444"/>
      <c r="E42" s="20"/>
      <c r="F42" s="21"/>
      <c r="G42" s="22"/>
      <c r="H42" s="23"/>
      <c r="I42" s="24"/>
      <c r="J42" s="25">
        <f>SUM(J38:J40)</f>
        <v>0</v>
      </c>
      <c r="K42" s="26"/>
      <c r="L42" s="27"/>
      <c r="M42" s="28">
        <f>J42</f>
        <v>0</v>
      </c>
      <c r="N42" s="25">
        <f>M42*0.21</f>
        <v>0</v>
      </c>
      <c r="O42" s="29">
        <f>M42+N42</f>
        <v>0</v>
      </c>
    </row>
    <row r="43" spans="1:1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447"/>
      <c r="B44" s="447"/>
      <c r="C44" s="447"/>
      <c r="D44" s="447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447"/>
    </row>
    <row r="45" spans="1:15" x14ac:dyDescent="0.25">
      <c r="A45" s="363" t="s">
        <v>8</v>
      </c>
      <c r="B45" s="364"/>
      <c r="C45" s="365"/>
      <c r="D45" s="366"/>
      <c r="E45" s="366"/>
      <c r="F45" s="366"/>
      <c r="G45" s="367"/>
      <c r="H45" s="368" t="s">
        <v>9</v>
      </c>
      <c r="I45" s="369"/>
      <c r="J45" s="369"/>
      <c r="K45" s="369"/>
      <c r="L45" s="369"/>
      <c r="M45" s="369"/>
      <c r="N45" s="369"/>
      <c r="O45" s="370"/>
    </row>
    <row r="46" spans="1:15" x14ac:dyDescent="0.25">
      <c r="A46" s="377" t="s">
        <v>10</v>
      </c>
      <c r="B46" s="378"/>
      <c r="C46" s="379"/>
      <c r="D46" s="380"/>
      <c r="E46" s="380"/>
      <c r="F46" s="380"/>
      <c r="G46" s="381"/>
      <c r="H46" s="371"/>
      <c r="I46" s="372"/>
      <c r="J46" s="372"/>
      <c r="K46" s="372"/>
      <c r="L46" s="372"/>
      <c r="M46" s="372"/>
      <c r="N46" s="372"/>
      <c r="O46" s="373"/>
    </row>
    <row r="47" spans="1:15" x14ac:dyDescent="0.25">
      <c r="A47" s="377" t="s">
        <v>11</v>
      </c>
      <c r="B47" s="378"/>
      <c r="C47" s="379"/>
      <c r="D47" s="380"/>
      <c r="E47" s="380"/>
      <c r="F47" s="380"/>
      <c r="G47" s="381"/>
      <c r="H47" s="371"/>
      <c r="I47" s="372"/>
      <c r="J47" s="372"/>
      <c r="K47" s="372"/>
      <c r="L47" s="372"/>
      <c r="M47" s="372"/>
      <c r="N47" s="372"/>
      <c r="O47" s="373"/>
    </row>
    <row r="48" spans="1:15" x14ac:dyDescent="0.25">
      <c r="A48" s="382" t="s">
        <v>6</v>
      </c>
      <c r="B48" s="383"/>
      <c r="C48" s="384"/>
      <c r="D48" s="385"/>
      <c r="E48" s="385"/>
      <c r="F48" s="385"/>
      <c r="G48" s="386"/>
      <c r="H48" s="374"/>
      <c r="I48" s="375"/>
      <c r="J48" s="375"/>
      <c r="K48" s="375"/>
      <c r="L48" s="375"/>
      <c r="M48" s="375"/>
      <c r="N48" s="375"/>
      <c r="O48" s="376"/>
    </row>
  </sheetData>
  <mergeCells count="28">
    <mergeCell ref="C48:G48"/>
    <mergeCell ref="A44:O44"/>
    <mergeCell ref="A45:B45"/>
    <mergeCell ref="C45:G45"/>
    <mergeCell ref="H45:O48"/>
    <mergeCell ref="A46:B46"/>
    <mergeCell ref="C46:G46"/>
    <mergeCell ref="A47:B47"/>
    <mergeCell ref="C47:G47"/>
    <mergeCell ref="A48:B48"/>
    <mergeCell ref="K35:L35"/>
    <mergeCell ref="A38:D38"/>
    <mergeCell ref="A39:D39"/>
    <mergeCell ref="A40:D40"/>
    <mergeCell ref="A41:D42"/>
    <mergeCell ref="K41:L41"/>
    <mergeCell ref="K32:L32"/>
    <mergeCell ref="A1:O4"/>
    <mergeCell ref="A5:O7"/>
    <mergeCell ref="A8:O9"/>
    <mergeCell ref="K11:L11"/>
    <mergeCell ref="K13:L13"/>
    <mergeCell ref="K15:L15"/>
    <mergeCell ref="K17:L17"/>
    <mergeCell ref="K20:L20"/>
    <mergeCell ref="K23:L23"/>
    <mergeCell ref="K27:L27"/>
    <mergeCell ref="K30:L30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 prvků</vt:lpstr>
      <vt:lpstr>Slepý 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kaiserovae</dc:creator>
  <cp:lastModifiedBy>Bára</cp:lastModifiedBy>
  <dcterms:created xsi:type="dcterms:W3CDTF">2017-01-23T11:27:25Z</dcterms:created>
  <dcterms:modified xsi:type="dcterms:W3CDTF">2017-07-24T13:14:21Z</dcterms:modified>
</cp:coreProperties>
</file>